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РОГРАММЫ ШКОЛА\УП 2022\"/>
    </mc:Choice>
  </mc:AlternateContent>
  <bookViews>
    <workbookView xWindow="0" yWindow="60" windowWidth="15315" windowHeight="5445" activeTab="3"/>
  </bookViews>
  <sheets>
    <sheet name="8 лет" sheetId="1" r:id="rId1"/>
    <sheet name="9 лет" sheetId="2" r:id="rId2"/>
    <sheet name="5 лет" sheetId="3" r:id="rId3"/>
    <sheet name="6 лет" sheetId="4" r:id="rId4"/>
  </sheets>
  <definedNames>
    <definedName name="_xlnm.Print_Area" localSheetId="0">'8 лет'!$A$9:$R$51,'8 лет'!$S$20</definedName>
  </definedNames>
  <calcPr calcId="162913"/>
</workbook>
</file>

<file path=xl/calcChain.xml><?xml version="1.0" encoding="utf-8"?>
<calcChain xmlns="http://schemas.openxmlformats.org/spreadsheetml/2006/main">
  <c r="E29" i="2" l="1"/>
  <c r="C33" i="1" l="1"/>
  <c r="E12" i="1"/>
  <c r="E15" i="1"/>
  <c r="E22" i="1"/>
  <c r="E26" i="1" s="1"/>
  <c r="C29" i="1"/>
  <c r="E29" i="1"/>
  <c r="C29" i="2" l="1"/>
  <c r="C17" i="3" l="1"/>
  <c r="F41" i="4" l="1"/>
  <c r="F40" i="4"/>
  <c r="F39" i="4"/>
  <c r="F38" i="4"/>
  <c r="F37" i="4"/>
  <c r="F36" i="4"/>
  <c r="P25" i="4"/>
  <c r="P30" i="4" s="1"/>
  <c r="F35" i="4"/>
  <c r="F34" i="4"/>
  <c r="E28" i="4"/>
  <c r="O25" i="4"/>
  <c r="O30" i="4" s="1"/>
  <c r="N25" i="4"/>
  <c r="N30" i="4" s="1"/>
  <c r="M25" i="4"/>
  <c r="M30" i="4" s="1"/>
  <c r="L25" i="4"/>
  <c r="L30" i="4" s="1"/>
  <c r="K25" i="4"/>
  <c r="K30" i="4" s="1"/>
  <c r="C24" i="4"/>
  <c r="C23" i="4"/>
  <c r="C22" i="4"/>
  <c r="E21" i="4"/>
  <c r="D21" i="4"/>
  <c r="C20" i="4"/>
  <c r="C19" i="4"/>
  <c r="C18" i="4"/>
  <c r="C17" i="4"/>
  <c r="C16" i="4"/>
  <c r="E15" i="4"/>
  <c r="D15" i="4"/>
  <c r="F44" i="2"/>
  <c r="F43" i="2"/>
  <c r="F42" i="2"/>
  <c r="F41" i="2"/>
  <c r="F40" i="2"/>
  <c r="F39" i="2"/>
  <c r="F38" i="2"/>
  <c r="F37" i="2"/>
  <c r="F36" i="2"/>
  <c r="F44" i="1"/>
  <c r="F43" i="1"/>
  <c r="F42" i="1"/>
  <c r="F41" i="1"/>
  <c r="F40" i="1"/>
  <c r="F39" i="1"/>
  <c r="F38" i="1"/>
  <c r="F36" i="1"/>
  <c r="F37" i="1"/>
  <c r="E35" i="1" l="1"/>
  <c r="E25" i="4"/>
  <c r="E30" i="4" s="1"/>
  <c r="C21" i="4"/>
  <c r="E33" i="4"/>
  <c r="C15" i="4"/>
  <c r="D26" i="4"/>
  <c r="D14" i="4"/>
  <c r="F41" i="3"/>
  <c r="F40" i="3"/>
  <c r="F39" i="3"/>
  <c r="F38" i="3"/>
  <c r="F37" i="3"/>
  <c r="F36" i="3"/>
  <c r="F35" i="3"/>
  <c r="F34" i="3"/>
  <c r="E28" i="3"/>
  <c r="O25" i="3"/>
  <c r="O30" i="3" s="1"/>
  <c r="N25" i="3"/>
  <c r="N30" i="3" s="1"/>
  <c r="M25" i="3"/>
  <c r="M30" i="3" s="1"/>
  <c r="L25" i="3"/>
  <c r="L30" i="3" s="1"/>
  <c r="K25" i="3"/>
  <c r="K30" i="3" s="1"/>
  <c r="C24" i="3"/>
  <c r="C23" i="3"/>
  <c r="C22" i="3"/>
  <c r="E21" i="3"/>
  <c r="D21" i="3"/>
  <c r="C20" i="3"/>
  <c r="C19" i="3"/>
  <c r="C16" i="3"/>
  <c r="E15" i="3"/>
  <c r="D15" i="3"/>
  <c r="E35" i="2"/>
  <c r="S26" i="2"/>
  <c r="S32" i="2" s="1"/>
  <c r="R26" i="2"/>
  <c r="Q26" i="2"/>
  <c r="P26" i="2"/>
  <c r="O26" i="2"/>
  <c r="N26" i="2"/>
  <c r="M26" i="2"/>
  <c r="L26" i="2"/>
  <c r="K26" i="2"/>
  <c r="C25" i="2"/>
  <c r="C24" i="2"/>
  <c r="C23" i="2"/>
  <c r="E22" i="2"/>
  <c r="D22" i="2"/>
  <c r="C21" i="2"/>
  <c r="C20" i="2"/>
  <c r="C19" i="2"/>
  <c r="C18" i="2"/>
  <c r="C17" i="2"/>
  <c r="C16" i="2"/>
  <c r="E15" i="2"/>
  <c r="D15" i="2"/>
  <c r="C24" i="1"/>
  <c r="C21" i="1"/>
  <c r="C20" i="1"/>
  <c r="C19" i="1"/>
  <c r="C18" i="1"/>
  <c r="C17" i="1"/>
  <c r="C16" i="1"/>
  <c r="D15" i="1"/>
  <c r="E26" i="2" l="1"/>
  <c r="E14" i="2" s="1"/>
  <c r="E12" i="2" s="1"/>
  <c r="E27" i="2"/>
  <c r="D14" i="3"/>
  <c r="E14" i="4"/>
  <c r="E12" i="4" s="1"/>
  <c r="C26" i="4"/>
  <c r="D31" i="4"/>
  <c r="E25" i="3"/>
  <c r="E30" i="3" s="1"/>
  <c r="C21" i="3"/>
  <c r="D27" i="2"/>
  <c r="C22" i="2"/>
  <c r="E33" i="3"/>
  <c r="E14" i="3" s="1"/>
  <c r="E12" i="3" s="1"/>
  <c r="D26" i="3"/>
  <c r="C15" i="3"/>
  <c r="D14" i="2"/>
  <c r="D12" i="2" s="1"/>
  <c r="E32" i="2"/>
  <c r="C15" i="2"/>
  <c r="R26" i="1"/>
  <c r="C25" i="1"/>
  <c r="C23" i="1"/>
  <c r="D22" i="1"/>
  <c r="C22" i="1" s="1"/>
  <c r="Q26" i="1"/>
  <c r="P26" i="1"/>
  <c r="O26" i="1"/>
  <c r="N26" i="1"/>
  <c r="M26" i="1"/>
  <c r="L26" i="1"/>
  <c r="K26" i="1"/>
  <c r="E32" i="1" l="1"/>
  <c r="E14" i="1"/>
  <c r="C27" i="2"/>
  <c r="C14" i="2" s="1"/>
  <c r="D33" i="2"/>
  <c r="C26" i="3"/>
  <c r="D31" i="3"/>
  <c r="C14" i="4"/>
  <c r="C12" i="4" s="1"/>
  <c r="C31" i="4"/>
  <c r="D14" i="1"/>
  <c r="D12" i="1" s="1"/>
  <c r="C15" i="1"/>
  <c r="D27" i="1"/>
  <c r="D33" i="1" s="1"/>
  <c r="C14" i="3" l="1"/>
  <c r="C12" i="3" s="1"/>
  <c r="C31" i="3"/>
  <c r="C12" i="2"/>
  <c r="C33" i="2"/>
  <c r="C27" i="1"/>
  <c r="C14" i="1" s="1"/>
  <c r="C12" i="1" s="1"/>
</calcChain>
</file>

<file path=xl/sharedStrings.xml><?xml version="1.0" encoding="utf-8"?>
<sst xmlns="http://schemas.openxmlformats.org/spreadsheetml/2006/main" count="415" uniqueCount="121">
  <si>
    <t>Индекс предметных областей, разделов и учебных предметов</t>
  </si>
  <si>
    <t>Наименование частей, предметных областей, разделов и учебных предметов</t>
  </si>
  <si>
    <t>Аудиторные занятия (в часах)</t>
  </si>
  <si>
    <t>Макс. уч. нагр.</t>
  </si>
  <si>
    <t>Промежуточная аттестация</t>
  </si>
  <si>
    <t>Распределение по годам обучения</t>
  </si>
  <si>
    <t>Трудоемкость в часах</t>
  </si>
  <si>
    <t>групповые</t>
  </si>
  <si>
    <t>мелкогрупповые</t>
  </si>
  <si>
    <t>индивидуальные</t>
  </si>
  <si>
    <t>зачеты</t>
  </si>
  <si>
    <t>контрольные уроки</t>
  </si>
  <si>
    <t>экзамены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</si>
  <si>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</si>
  <si>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</si>
  <si>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</si>
  <si>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</si>
  <si>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</si>
  <si>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</si>
  <si>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</si>
  <si>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</si>
  <si>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Сам. раб.</t>
  </si>
  <si>
    <t>Структура и объем ОП</t>
  </si>
  <si>
    <t>Количество недель аудиторных занятий</t>
  </si>
  <si>
    <t>ПО.01</t>
  </si>
  <si>
    <t>ПО.01.УП.01</t>
  </si>
  <si>
    <t>ПО.01.УП.02</t>
  </si>
  <si>
    <t>ПО.01.УП.03</t>
  </si>
  <si>
    <t>ПО.01.УП.04</t>
  </si>
  <si>
    <t>ПО.02</t>
  </si>
  <si>
    <t>ПО.02.УП.02</t>
  </si>
  <si>
    <t>ПО.02.УП.01</t>
  </si>
  <si>
    <t>Аудиторная нагрузка по двум предметным областям</t>
  </si>
  <si>
    <t>Максимальная нагрузка по двум предметным обл.</t>
  </si>
  <si>
    <t>Недельная нагрузка в часах</t>
  </si>
  <si>
    <t>Вариативная часть</t>
  </si>
  <si>
    <t>В.00</t>
  </si>
  <si>
    <t>В.01.УП.01</t>
  </si>
  <si>
    <t>Всего аудиторная нагрузка с учетом вариативной части</t>
  </si>
  <si>
    <t>Всего кол-во контр. уроков, зачетов, экзаменов</t>
  </si>
  <si>
    <t>Консультации</t>
  </si>
  <si>
    <t>Годовая нагрузка в часах</t>
  </si>
  <si>
    <t>А.04.00</t>
  </si>
  <si>
    <t>Аттестация</t>
  </si>
  <si>
    <t>Годовой объем в неделях</t>
  </si>
  <si>
    <t>ПА.04.01</t>
  </si>
  <si>
    <t>ИА.04.02</t>
  </si>
  <si>
    <t>Промежуточная (экзамены)</t>
  </si>
  <si>
    <t>Итоговая</t>
  </si>
  <si>
    <t>ИА.04.02.01</t>
  </si>
  <si>
    <t>ИА.04.02.02</t>
  </si>
  <si>
    <t>Резерв учебного времени</t>
  </si>
  <si>
    <t>Обязательная часть (ауд.+конс.)</t>
  </si>
  <si>
    <t>ПО.01.УП.05</t>
  </si>
  <si>
    <t>ПО.01.УП.06</t>
  </si>
  <si>
    <t>Количество контрольных уроков, экзаменов, зачетов по трем предметным областям</t>
  </si>
  <si>
    <t>Хореографическое исполнительство</t>
  </si>
  <si>
    <t>Танец</t>
  </si>
  <si>
    <t>Ритмика</t>
  </si>
  <si>
    <t>Гимнастика</t>
  </si>
  <si>
    <t>Классический танец</t>
  </si>
  <si>
    <t>Народно-сценический танец</t>
  </si>
  <si>
    <t>Подготовка концертных номеров</t>
  </si>
  <si>
    <t>Теория и история искусств</t>
  </si>
  <si>
    <t>Слушание музыки и музыкальная грамота</t>
  </si>
  <si>
    <t>Музыкальная литература (зарубежная, отечественная)</t>
  </si>
  <si>
    <t>ПО.02.УП.03</t>
  </si>
  <si>
    <t>История хореографического искусства</t>
  </si>
  <si>
    <t>К.03.00</t>
  </si>
  <si>
    <t>К.03.01</t>
  </si>
  <si>
    <t>К.03.02</t>
  </si>
  <si>
    <t>К.03.03</t>
  </si>
  <si>
    <t>К.03.04</t>
  </si>
  <si>
    <t>К.03.05</t>
  </si>
  <si>
    <t>К.03.06</t>
  </si>
  <si>
    <t>К.03.07</t>
  </si>
  <si>
    <t>К.03.08</t>
  </si>
  <si>
    <t>К.03.09</t>
  </si>
  <si>
    <t>ИА.04.02.03</t>
  </si>
  <si>
    <t>9-й класс</t>
  </si>
  <si>
    <t>6,8,9,12,13,15</t>
  </si>
  <si>
    <t>5,7,11</t>
  </si>
  <si>
    <t>1,2…7</t>
  </si>
  <si>
    <t>9,10,11</t>
  </si>
  <si>
    <t>Русский танец</t>
  </si>
  <si>
    <t>13,14, 17</t>
  </si>
  <si>
    <t>5,7,11, 17</t>
  </si>
  <si>
    <t>7,11, 17</t>
  </si>
  <si>
    <t>17, 18</t>
  </si>
  <si>
    <t>8,9,12, 13,15</t>
  </si>
  <si>
    <t>Количество контрольных уроков, экзаменов, зачетов по двум предметным областям</t>
  </si>
  <si>
    <t>14,16,18</t>
  </si>
  <si>
    <t>13,15,17</t>
  </si>
  <si>
    <t>1,3,5,7,9</t>
  </si>
  <si>
    <t>2, 4, 8</t>
  </si>
  <si>
    <t>3,5,7,9</t>
  </si>
  <si>
    <t>1,2,3…10</t>
  </si>
  <si>
    <t>1,2,…16</t>
  </si>
  <si>
    <t>2, 4, 8,10</t>
  </si>
  <si>
    <t>1,3,5,...11</t>
  </si>
  <si>
    <t>3,5,7,…11</t>
  </si>
  <si>
    <t>4,8,10</t>
  </si>
  <si>
    <t>1,2,3…12</t>
  </si>
  <si>
    <t>7,9,11</t>
  </si>
  <si>
    <t>8,10,12</t>
  </si>
  <si>
    <t>1,2,… 16</t>
  </si>
  <si>
    <t>10,14,16</t>
  </si>
  <si>
    <t>8,9,12,13, 15</t>
  </si>
  <si>
    <t>Всего максимальная нагрузка с учетом вариативной части</t>
  </si>
  <si>
    <t>3,4,5</t>
  </si>
  <si>
    <t>8, 10</t>
  </si>
  <si>
    <t>РАБОЧИЙ УЧЕБНЫЙ ПЛАН</t>
  </si>
  <si>
    <t>Срок обучения: 8 лет</t>
  </si>
  <si>
    <t>по дополнительной предпрофессиональной общеобразовательной программе в области хореографического искусства "Хореографическое творчество"</t>
  </si>
  <si>
    <t>Срок обучения: 9 лет</t>
  </si>
  <si>
    <t>Срок обучения: 5 лет</t>
  </si>
  <si>
    <t>Срок обучения: 6 лет</t>
  </si>
  <si>
    <t>В.00.УП.01</t>
  </si>
  <si>
    <t>В.00.УП.02</t>
  </si>
  <si>
    <t>Современный танец</t>
  </si>
  <si>
    <t>5,6…16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</si>
</sst>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1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Border="1"/>
    <xf numFmtId="0" fontId="0" fillId="0" borderId="19" xfId="0" applyBorder="1"/>
    <xf numFmtId="0" fontId="0" fillId="0" borderId="2" xfId="0" applyBorder="1"/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2" fillId="2" borderId="2" xfId="0" applyFont="1" applyFill="1" applyBorder="1"/>
    <xf numFmtId="0" fontId="1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12" xfId="0" applyFont="1" applyBorder="1"/>
    <xf numFmtId="0" fontId="3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3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view="pageLayout" zoomScaleNormal="73" workbookViewId="0">
      <selection activeCell="B5" sqref="B5"/>
    </sheetView>
  </sheetViews>
  <sheetFormatPr defaultRowHeight="15" x14ac:dyDescent="0.25"/>
  <cols>
    <col min="1" max="1" width="12.42578125" customWidth="1"/>
    <col min="2" max="2" width="26.5703125" customWidth="1"/>
    <col min="3" max="3" width="8.5703125" bestFit="1" customWidth="1"/>
    <col min="4" max="4" width="8.140625" customWidth="1"/>
    <col min="5" max="5" width="6.5703125" customWidth="1"/>
    <col min="6" max="6" width="6.140625" customWidth="1"/>
    <col min="7" max="7" width="5.7109375" customWidth="1"/>
    <col min="8" max="8" width="7.28515625" customWidth="1"/>
    <col min="9" max="9" width="6.5703125" customWidth="1"/>
    <col min="10" max="10" width="6" customWidth="1"/>
    <col min="11" max="11" width="6.5703125" customWidth="1"/>
    <col min="12" max="12" width="5.5703125" customWidth="1"/>
    <col min="13" max="13" width="5.42578125" customWidth="1"/>
    <col min="14" max="14" width="5.85546875" customWidth="1"/>
    <col min="15" max="15" width="6.28515625" customWidth="1"/>
    <col min="16" max="16" width="6.140625" customWidth="1"/>
    <col min="17" max="17" width="5.42578125" customWidth="1"/>
    <col min="18" max="18" width="6" customWidth="1"/>
  </cols>
  <sheetData>
    <row r="1" spans="1:18" ht="18.75" x14ac:dyDescent="0.3">
      <c r="D1" s="142" t="s">
        <v>111</v>
      </c>
      <c r="E1" s="142"/>
      <c r="F1" s="142"/>
      <c r="G1" s="142"/>
      <c r="H1" s="142"/>
      <c r="I1" s="142"/>
      <c r="J1" s="142"/>
      <c r="K1" s="142"/>
      <c r="O1" s="143"/>
      <c r="P1" s="143"/>
      <c r="Q1" s="143"/>
      <c r="R1" s="143"/>
    </row>
    <row r="2" spans="1:18" x14ac:dyDescent="0.25">
      <c r="O2" s="143"/>
      <c r="P2" s="143"/>
      <c r="Q2" s="143"/>
      <c r="R2" s="143"/>
    </row>
    <row r="3" spans="1:18" x14ac:dyDescent="0.25">
      <c r="D3" s="144" t="s">
        <v>113</v>
      </c>
      <c r="E3" s="144"/>
      <c r="F3" s="144"/>
      <c r="G3" s="144"/>
      <c r="H3" s="144"/>
      <c r="I3" s="144"/>
      <c r="J3" s="144"/>
      <c r="K3" s="144"/>
      <c r="O3" s="143"/>
      <c r="P3" s="143"/>
      <c r="Q3" s="143"/>
      <c r="R3" s="143"/>
    </row>
    <row r="4" spans="1:18" x14ac:dyDescent="0.25">
      <c r="D4" s="144"/>
      <c r="E4" s="144"/>
      <c r="F4" s="144"/>
      <c r="G4" s="144"/>
      <c r="H4" s="144"/>
      <c r="I4" s="144"/>
      <c r="J4" s="144"/>
      <c r="K4" s="144"/>
      <c r="O4" s="143"/>
      <c r="P4" s="143"/>
      <c r="Q4" s="143"/>
      <c r="R4" s="143"/>
    </row>
    <row r="5" spans="1:18" ht="37.5" customHeight="1" x14ac:dyDescent="0.25">
      <c r="D5" s="144"/>
      <c r="E5" s="144"/>
      <c r="F5" s="144"/>
      <c r="G5" s="144"/>
      <c r="H5" s="144"/>
      <c r="I5" s="144"/>
      <c r="J5" s="144"/>
      <c r="K5" s="144"/>
    </row>
    <row r="6" spans="1:18" x14ac:dyDescent="0.25">
      <c r="E6" s="145" t="s">
        <v>112</v>
      </c>
      <c r="F6" s="145"/>
      <c r="G6" s="145"/>
      <c r="H6" s="145"/>
      <c r="I6" s="145"/>
      <c r="J6" s="145"/>
    </row>
    <row r="9" spans="1:18" ht="42" customHeight="1" x14ac:dyDescent="0.25">
      <c r="A9" s="148" t="s">
        <v>0</v>
      </c>
      <c r="B9" s="148" t="s">
        <v>1</v>
      </c>
      <c r="C9" s="3" t="s">
        <v>3</v>
      </c>
      <c r="D9" s="26" t="s">
        <v>21</v>
      </c>
      <c r="E9" s="159" t="s">
        <v>2</v>
      </c>
      <c r="F9" s="160"/>
      <c r="G9" s="161"/>
      <c r="H9" s="159" t="s">
        <v>4</v>
      </c>
      <c r="I9" s="160"/>
      <c r="J9" s="161"/>
      <c r="K9" s="152" t="s">
        <v>5</v>
      </c>
      <c r="L9" s="152"/>
      <c r="M9" s="152"/>
      <c r="N9" s="152"/>
      <c r="O9" s="152"/>
      <c r="P9" s="152"/>
      <c r="Q9" s="152"/>
      <c r="R9" s="152"/>
    </row>
    <row r="10" spans="1:18" ht="86.25" x14ac:dyDescent="0.25">
      <c r="A10" s="148"/>
      <c r="B10" s="148"/>
      <c r="C10" s="49" t="s">
        <v>6</v>
      </c>
      <c r="D10" s="49" t="s">
        <v>6</v>
      </c>
      <c r="E10" s="5" t="s">
        <v>7</v>
      </c>
      <c r="F10" s="5" t="s">
        <v>8</v>
      </c>
      <c r="G10" s="5" t="s">
        <v>9</v>
      </c>
      <c r="H10" s="5" t="s">
        <v>10</v>
      </c>
      <c r="I10" s="61" t="s">
        <v>11</v>
      </c>
      <c r="J10" s="5" t="s">
        <v>12</v>
      </c>
      <c r="K10" s="6" t="s">
        <v>13</v>
      </c>
      <c r="L10" s="6" t="s">
        <v>14</v>
      </c>
      <c r="M10" s="6" t="s">
        <v>15</v>
      </c>
      <c r="N10" s="6" t="s">
        <v>16</v>
      </c>
      <c r="O10" s="6" t="s">
        <v>17</v>
      </c>
      <c r="P10" s="6" t="s">
        <v>18</v>
      </c>
      <c r="Q10" s="6" t="s">
        <v>19</v>
      </c>
      <c r="R10" s="6" t="s">
        <v>20</v>
      </c>
    </row>
    <row r="11" spans="1:18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7">
        <v>11</v>
      </c>
      <c r="L11" s="7">
        <v>12</v>
      </c>
      <c r="M11" s="7">
        <v>13</v>
      </c>
      <c r="N11" s="7">
        <v>14</v>
      </c>
      <c r="O11" s="7">
        <v>15</v>
      </c>
      <c r="P11" s="7">
        <v>16</v>
      </c>
      <c r="Q11" s="7">
        <v>17</v>
      </c>
      <c r="R11" s="7">
        <v>18</v>
      </c>
    </row>
    <row r="12" spans="1:18" x14ac:dyDescent="0.25">
      <c r="A12" s="8"/>
      <c r="B12" s="4" t="s">
        <v>22</v>
      </c>
      <c r="C12" s="56">
        <f>C14+C29</f>
        <v>3324</v>
      </c>
      <c r="D12" s="56">
        <f>D14+D29</f>
        <v>328</v>
      </c>
      <c r="E12" s="152">
        <f>E14+E29</f>
        <v>2996</v>
      </c>
      <c r="F12" s="152"/>
      <c r="G12" s="152"/>
      <c r="H12" s="8"/>
      <c r="I12" s="8"/>
      <c r="J12" s="8"/>
      <c r="K12" s="150" t="s">
        <v>23</v>
      </c>
      <c r="L12" s="150"/>
      <c r="M12" s="150"/>
      <c r="N12" s="150"/>
      <c r="O12" s="150"/>
      <c r="P12" s="150"/>
      <c r="Q12" s="150"/>
      <c r="R12" s="150"/>
    </row>
    <row r="13" spans="1:18" x14ac:dyDescent="0.25">
      <c r="A13" s="8"/>
      <c r="B13" s="10"/>
      <c r="C13" s="8"/>
      <c r="D13" s="8"/>
      <c r="E13" s="8"/>
      <c r="F13" s="8"/>
      <c r="G13" s="8"/>
      <c r="H13" s="8"/>
      <c r="I13" s="8"/>
      <c r="J13" s="8"/>
      <c r="K13" s="7">
        <v>32</v>
      </c>
      <c r="L13" s="7">
        <v>33</v>
      </c>
      <c r="M13" s="7">
        <v>33</v>
      </c>
      <c r="N13" s="7">
        <v>33</v>
      </c>
      <c r="O13" s="7">
        <v>33</v>
      </c>
      <c r="P13" s="7">
        <v>33</v>
      </c>
      <c r="Q13" s="7">
        <v>33</v>
      </c>
      <c r="R13" s="7">
        <v>33</v>
      </c>
    </row>
    <row r="14" spans="1:18" x14ac:dyDescent="0.25">
      <c r="A14" s="18"/>
      <c r="B14" s="32" t="s">
        <v>52</v>
      </c>
      <c r="C14" s="19">
        <f>C27+E35</f>
        <v>3093</v>
      </c>
      <c r="D14" s="19">
        <f>D15+D22</f>
        <v>328</v>
      </c>
      <c r="E14" s="153">
        <f>E26+E35</f>
        <v>2765</v>
      </c>
      <c r="F14" s="153"/>
      <c r="G14" s="153"/>
      <c r="H14" s="8"/>
      <c r="I14" s="8"/>
      <c r="J14" s="8"/>
      <c r="K14" s="150" t="s">
        <v>34</v>
      </c>
      <c r="L14" s="150"/>
      <c r="M14" s="150"/>
      <c r="N14" s="150"/>
      <c r="O14" s="150"/>
      <c r="P14" s="150"/>
      <c r="Q14" s="150"/>
      <c r="R14" s="150"/>
    </row>
    <row r="15" spans="1:18" ht="30" customHeight="1" x14ac:dyDescent="0.25">
      <c r="A15" s="37" t="s">
        <v>24</v>
      </c>
      <c r="B15" s="43" t="s">
        <v>56</v>
      </c>
      <c r="C15" s="16">
        <f>D15+E15</f>
        <v>2401</v>
      </c>
      <c r="D15" s="55">
        <f>SUM(D16:D21)</f>
        <v>65</v>
      </c>
      <c r="E15" s="151">
        <f>SUM(F16:F21)</f>
        <v>2336</v>
      </c>
      <c r="F15" s="151"/>
      <c r="G15" s="151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8.75" customHeight="1" x14ac:dyDescent="0.25">
      <c r="A16" s="14" t="s">
        <v>25</v>
      </c>
      <c r="B16" s="59" t="s">
        <v>57</v>
      </c>
      <c r="C16" s="7">
        <f t="shared" ref="C16:C21" si="0">D16+F16</f>
        <v>130</v>
      </c>
      <c r="D16" s="23"/>
      <c r="E16" s="8"/>
      <c r="F16" s="23">
        <v>130</v>
      </c>
      <c r="G16" s="7"/>
      <c r="H16" s="41">
        <v>2.2999999999999998</v>
      </c>
      <c r="I16" s="41">
        <v>1</v>
      </c>
      <c r="J16" s="41">
        <v>4</v>
      </c>
      <c r="K16" s="7">
        <v>2</v>
      </c>
      <c r="L16" s="7">
        <v>2</v>
      </c>
      <c r="M16" s="7"/>
      <c r="N16" s="7"/>
      <c r="O16" s="7"/>
      <c r="P16" s="7"/>
      <c r="Q16" s="7"/>
      <c r="R16" s="7"/>
    </row>
    <row r="17" spans="1:19" x14ac:dyDescent="0.25">
      <c r="A17" s="14" t="s">
        <v>26</v>
      </c>
      <c r="B17" s="14" t="s">
        <v>58</v>
      </c>
      <c r="C17" s="7">
        <f t="shared" si="0"/>
        <v>130</v>
      </c>
      <c r="D17" s="12"/>
      <c r="E17" s="8"/>
      <c r="F17" s="23">
        <v>130</v>
      </c>
      <c r="G17" s="8"/>
      <c r="H17" s="41">
        <v>2.2999999999999998</v>
      </c>
      <c r="I17" s="41">
        <v>1</v>
      </c>
      <c r="J17" s="41">
        <v>4</v>
      </c>
      <c r="K17" s="23">
        <v>2</v>
      </c>
      <c r="L17" s="23">
        <v>2</v>
      </c>
      <c r="M17" s="23"/>
      <c r="N17" s="12"/>
      <c r="O17" s="12"/>
      <c r="P17" s="12"/>
      <c r="Q17" s="12"/>
      <c r="R17" s="9"/>
    </row>
    <row r="18" spans="1:19" x14ac:dyDescent="0.25">
      <c r="A18" s="14" t="s">
        <v>27</v>
      </c>
      <c r="B18" s="14" t="s">
        <v>59</v>
      </c>
      <c r="C18" s="7">
        <f t="shared" si="0"/>
        <v>130</v>
      </c>
      <c r="D18" s="12">
        <v>65</v>
      </c>
      <c r="E18" s="8"/>
      <c r="F18" s="23">
        <v>65</v>
      </c>
      <c r="G18" s="7"/>
      <c r="H18" s="41">
        <v>2.2999999999999998</v>
      </c>
      <c r="I18" s="41">
        <v>1</v>
      </c>
      <c r="J18" s="41">
        <v>4</v>
      </c>
      <c r="K18" s="23">
        <v>1</v>
      </c>
      <c r="L18" s="23">
        <v>1</v>
      </c>
      <c r="M18" s="23"/>
      <c r="N18" s="9"/>
      <c r="O18" s="9"/>
      <c r="P18" s="9"/>
      <c r="Q18" s="12"/>
      <c r="R18" s="12"/>
    </row>
    <row r="19" spans="1:19" ht="21.75" customHeight="1" x14ac:dyDescent="0.25">
      <c r="A19" s="14" t="s">
        <v>28</v>
      </c>
      <c r="B19" s="14" t="s">
        <v>60</v>
      </c>
      <c r="C19" s="7">
        <f t="shared" si="0"/>
        <v>1023</v>
      </c>
      <c r="D19" s="12"/>
      <c r="E19" s="7"/>
      <c r="F19" s="23">
        <v>1023</v>
      </c>
      <c r="G19" s="8"/>
      <c r="H19" s="39" t="s">
        <v>80</v>
      </c>
      <c r="I19" s="39" t="s">
        <v>81</v>
      </c>
      <c r="J19" s="39">
        <v>10.14</v>
      </c>
      <c r="K19" s="7"/>
      <c r="L19" s="7"/>
      <c r="M19" s="7">
        <v>4</v>
      </c>
      <c r="N19" s="7">
        <v>5</v>
      </c>
      <c r="O19" s="7">
        <v>5</v>
      </c>
      <c r="P19" s="7">
        <v>5</v>
      </c>
      <c r="Q19" s="7">
        <v>6</v>
      </c>
      <c r="R19" s="7">
        <v>6</v>
      </c>
    </row>
    <row r="20" spans="1:19" ht="24" customHeight="1" x14ac:dyDescent="0.25">
      <c r="A20" s="14" t="s">
        <v>53</v>
      </c>
      <c r="B20" s="14" t="s">
        <v>61</v>
      </c>
      <c r="C20" s="23">
        <f t="shared" si="0"/>
        <v>330</v>
      </c>
      <c r="D20" s="12"/>
      <c r="E20" s="23"/>
      <c r="F20" s="23">
        <v>330</v>
      </c>
      <c r="G20" s="22"/>
      <c r="H20" s="39" t="s">
        <v>89</v>
      </c>
      <c r="I20" s="39">
        <v>7.11</v>
      </c>
      <c r="J20" s="39">
        <v>10.14</v>
      </c>
      <c r="K20" s="23"/>
      <c r="L20" s="23"/>
      <c r="M20" s="23"/>
      <c r="N20" s="23">
        <v>2</v>
      </c>
      <c r="O20" s="23">
        <v>2</v>
      </c>
      <c r="P20" s="23">
        <v>2</v>
      </c>
      <c r="Q20" s="23">
        <v>2</v>
      </c>
      <c r="R20" s="23">
        <v>2</v>
      </c>
    </row>
    <row r="21" spans="1:19" ht="22.5" customHeight="1" x14ac:dyDescent="0.25">
      <c r="A21" s="14" t="s">
        <v>54</v>
      </c>
      <c r="B21" s="14" t="s">
        <v>62</v>
      </c>
      <c r="C21" s="23">
        <f t="shared" si="0"/>
        <v>658</v>
      </c>
      <c r="D21" s="12"/>
      <c r="E21" s="23"/>
      <c r="F21" s="23">
        <v>658</v>
      </c>
      <c r="G21" s="22"/>
      <c r="H21" s="41"/>
      <c r="I21" s="41"/>
      <c r="J21" s="39" t="s">
        <v>105</v>
      </c>
      <c r="K21" s="23">
        <v>2</v>
      </c>
      <c r="L21" s="23">
        <v>2</v>
      </c>
      <c r="M21" s="23">
        <v>2</v>
      </c>
      <c r="N21" s="23">
        <v>2</v>
      </c>
      <c r="O21" s="23">
        <v>3</v>
      </c>
      <c r="P21" s="23">
        <v>3</v>
      </c>
      <c r="Q21" s="23">
        <v>3</v>
      </c>
      <c r="R21" s="23">
        <v>3</v>
      </c>
    </row>
    <row r="22" spans="1:19" x14ac:dyDescent="0.25">
      <c r="A22" s="15" t="s">
        <v>29</v>
      </c>
      <c r="B22" s="15" t="s">
        <v>63</v>
      </c>
      <c r="C22" s="16">
        <f>D22+E22</f>
        <v>526</v>
      </c>
      <c r="D22" s="16">
        <f>SUM(D23:D25)</f>
        <v>263</v>
      </c>
      <c r="E22" s="151">
        <f>SUM(F23:F25)</f>
        <v>263</v>
      </c>
      <c r="F22" s="151"/>
      <c r="G22" s="151"/>
      <c r="H22" s="60"/>
      <c r="I22" s="60"/>
      <c r="J22" s="60"/>
      <c r="K22" s="8"/>
      <c r="L22" s="8"/>
      <c r="M22" s="8"/>
      <c r="N22" s="8"/>
      <c r="O22" s="8"/>
      <c r="P22" s="8"/>
      <c r="Q22" s="8"/>
      <c r="R22" s="8"/>
    </row>
    <row r="23" spans="1:19" ht="30.75" customHeight="1" x14ac:dyDescent="0.25">
      <c r="A23" s="14" t="s">
        <v>31</v>
      </c>
      <c r="B23" s="35" t="s">
        <v>64</v>
      </c>
      <c r="C23" s="7">
        <f>D23+F23</f>
        <v>262</v>
      </c>
      <c r="D23" s="7">
        <v>131</v>
      </c>
      <c r="E23" s="8"/>
      <c r="F23" s="7">
        <v>131</v>
      </c>
      <c r="G23" s="8"/>
      <c r="H23" s="41">
        <v>8</v>
      </c>
      <c r="I23" s="41" t="s">
        <v>82</v>
      </c>
      <c r="J23" s="41"/>
      <c r="K23" s="7">
        <v>1</v>
      </c>
      <c r="L23" s="7">
        <v>1</v>
      </c>
      <c r="M23" s="7">
        <v>1</v>
      </c>
      <c r="N23" s="7">
        <v>1</v>
      </c>
      <c r="O23" s="7"/>
      <c r="P23" s="7"/>
      <c r="Q23" s="7"/>
      <c r="R23" s="7"/>
    </row>
    <row r="24" spans="1:19" ht="30.75" customHeight="1" x14ac:dyDescent="0.25">
      <c r="A24" s="14" t="s">
        <v>30</v>
      </c>
      <c r="B24" s="25" t="s">
        <v>65</v>
      </c>
      <c r="C24" s="34">
        <f>D24+F24</f>
        <v>132</v>
      </c>
      <c r="D24" s="34">
        <v>66</v>
      </c>
      <c r="E24" s="36"/>
      <c r="F24" s="34">
        <v>66</v>
      </c>
      <c r="G24" s="36"/>
      <c r="H24" s="41">
        <v>12</v>
      </c>
      <c r="I24" s="41" t="s">
        <v>83</v>
      </c>
      <c r="J24" s="41"/>
      <c r="K24" s="34"/>
      <c r="L24" s="34"/>
      <c r="M24" s="34"/>
      <c r="N24" s="34"/>
      <c r="O24" s="34">
        <v>1</v>
      </c>
      <c r="P24" s="34">
        <v>1</v>
      </c>
      <c r="Q24" s="34"/>
      <c r="R24" s="34"/>
    </row>
    <row r="25" spans="1:19" ht="31.5" customHeight="1" x14ac:dyDescent="0.25">
      <c r="A25" s="14" t="s">
        <v>66</v>
      </c>
      <c r="B25" s="44" t="s">
        <v>67</v>
      </c>
      <c r="C25" s="7">
        <f>D25+F25</f>
        <v>132</v>
      </c>
      <c r="D25" s="7">
        <v>66</v>
      </c>
      <c r="E25" s="8"/>
      <c r="F25" s="7">
        <v>66</v>
      </c>
      <c r="G25" s="8"/>
      <c r="H25" s="41">
        <v>15</v>
      </c>
      <c r="I25" s="39">
        <v>13.14</v>
      </c>
      <c r="J25" s="39"/>
      <c r="K25" s="7"/>
      <c r="L25" s="7"/>
      <c r="M25" s="7"/>
      <c r="N25" s="23"/>
      <c r="O25" s="23"/>
      <c r="P25" s="23"/>
      <c r="Q25" s="23">
        <v>1</v>
      </c>
      <c r="R25" s="23">
        <v>1</v>
      </c>
    </row>
    <row r="26" spans="1:19" x14ac:dyDescent="0.25">
      <c r="A26" s="149" t="s">
        <v>32</v>
      </c>
      <c r="B26" s="149"/>
      <c r="C26" s="8"/>
      <c r="D26" s="8"/>
      <c r="E26" s="152">
        <f>E15+E22</f>
        <v>2599</v>
      </c>
      <c r="F26" s="152"/>
      <c r="G26" s="152"/>
      <c r="H26" s="8"/>
      <c r="I26" s="8"/>
      <c r="J26" s="8"/>
      <c r="K26" s="24">
        <f t="shared" ref="K26:R26" si="1">SUM(K16:K25)</f>
        <v>8</v>
      </c>
      <c r="L26" s="24">
        <f t="shared" si="1"/>
        <v>8</v>
      </c>
      <c r="M26" s="24">
        <f t="shared" si="1"/>
        <v>7</v>
      </c>
      <c r="N26" s="24">
        <f t="shared" si="1"/>
        <v>10</v>
      </c>
      <c r="O26" s="24">
        <f t="shared" si="1"/>
        <v>11</v>
      </c>
      <c r="P26" s="24">
        <f t="shared" si="1"/>
        <v>11</v>
      </c>
      <c r="Q26" s="24">
        <f t="shared" si="1"/>
        <v>12</v>
      </c>
      <c r="R26" s="28">
        <f t="shared" si="1"/>
        <v>12</v>
      </c>
      <c r="S26" s="2"/>
    </row>
    <row r="27" spans="1:19" x14ac:dyDescent="0.25">
      <c r="A27" s="149" t="s">
        <v>33</v>
      </c>
      <c r="B27" s="149"/>
      <c r="C27" s="4">
        <f>D27+E27</f>
        <v>2927</v>
      </c>
      <c r="D27" s="4">
        <f>D15+D22</f>
        <v>328</v>
      </c>
      <c r="E27" s="152">
        <v>2599</v>
      </c>
      <c r="F27" s="152"/>
      <c r="G27" s="152"/>
      <c r="H27" s="8"/>
      <c r="I27" s="8"/>
      <c r="J27" s="8"/>
      <c r="K27" s="56"/>
      <c r="L27" s="56"/>
      <c r="M27" s="56"/>
      <c r="N27" s="56"/>
      <c r="O27" s="56"/>
      <c r="P27" s="56"/>
      <c r="Q27" s="56"/>
      <c r="R27" s="56"/>
    </row>
    <row r="28" spans="1:19" ht="38.25" customHeight="1" x14ac:dyDescent="0.25">
      <c r="A28" s="146" t="s">
        <v>90</v>
      </c>
      <c r="B28" s="147"/>
      <c r="C28" s="22"/>
      <c r="D28" s="22"/>
      <c r="E28" s="22"/>
      <c r="F28" s="22"/>
      <c r="G28" s="22"/>
      <c r="H28" s="122">
        <v>20</v>
      </c>
      <c r="I28" s="122">
        <v>20</v>
      </c>
      <c r="J28" s="122">
        <v>23</v>
      </c>
      <c r="K28" s="22"/>
      <c r="L28" s="22"/>
      <c r="M28" s="22"/>
      <c r="N28" s="22"/>
      <c r="O28" s="22"/>
      <c r="P28" s="22"/>
      <c r="Q28" s="22"/>
      <c r="R28" s="22"/>
    </row>
    <row r="29" spans="1:19" x14ac:dyDescent="0.25">
      <c r="A29" s="20" t="s">
        <v>36</v>
      </c>
      <c r="B29" s="20" t="s">
        <v>35</v>
      </c>
      <c r="C29" s="63">
        <f>E29+D29</f>
        <v>231</v>
      </c>
      <c r="D29" s="21"/>
      <c r="E29" s="154">
        <f>SUM(E30:G31)</f>
        <v>231</v>
      </c>
      <c r="F29" s="154"/>
      <c r="G29" s="154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9" x14ac:dyDescent="0.25">
      <c r="A30" s="29" t="s">
        <v>117</v>
      </c>
      <c r="B30" s="52" t="s">
        <v>84</v>
      </c>
      <c r="C30" s="8"/>
      <c r="D30" s="8"/>
      <c r="E30" s="8"/>
      <c r="F30" s="34">
        <v>33</v>
      </c>
      <c r="G30" s="10"/>
      <c r="H30" s="41">
        <v>14.16</v>
      </c>
      <c r="I30" s="41">
        <v>13.15</v>
      </c>
      <c r="J30" s="29"/>
      <c r="K30" s="8"/>
      <c r="L30" s="8"/>
      <c r="M30" s="34"/>
      <c r="N30" s="34"/>
      <c r="O30" s="34"/>
      <c r="P30" s="34"/>
      <c r="Q30" s="34"/>
      <c r="R30" s="34">
        <v>1</v>
      </c>
    </row>
    <row r="31" spans="1:19" x14ac:dyDescent="0.25">
      <c r="A31" s="58" t="s">
        <v>118</v>
      </c>
      <c r="B31" s="58" t="s">
        <v>119</v>
      </c>
      <c r="C31" s="58"/>
      <c r="D31" s="58"/>
      <c r="E31" s="58"/>
      <c r="F31" s="136">
        <v>198</v>
      </c>
      <c r="G31" s="10"/>
      <c r="H31" s="137"/>
      <c r="I31" s="141" t="s">
        <v>120</v>
      </c>
      <c r="J31" s="58"/>
      <c r="K31" s="58"/>
      <c r="L31" s="58"/>
      <c r="M31" s="136">
        <v>1</v>
      </c>
      <c r="N31" s="136">
        <v>1</v>
      </c>
      <c r="O31" s="136">
        <v>1</v>
      </c>
      <c r="P31" s="136">
        <v>1</v>
      </c>
      <c r="Q31" s="136">
        <v>1</v>
      </c>
      <c r="R31" s="136">
        <v>1</v>
      </c>
    </row>
    <row r="32" spans="1:19" ht="30" customHeight="1" x14ac:dyDescent="0.25">
      <c r="A32" s="155" t="s">
        <v>38</v>
      </c>
      <c r="B32" s="155"/>
      <c r="C32" s="8"/>
      <c r="D32" s="8"/>
      <c r="E32" s="152">
        <f>E26+E29</f>
        <v>2830</v>
      </c>
      <c r="F32" s="152"/>
      <c r="G32" s="152"/>
      <c r="H32" s="8"/>
      <c r="I32" s="8"/>
      <c r="J32" s="8"/>
      <c r="K32" s="31">
        <v>8</v>
      </c>
      <c r="L32" s="31">
        <v>8</v>
      </c>
      <c r="M32" s="31">
        <v>8</v>
      </c>
      <c r="N32" s="31">
        <v>11</v>
      </c>
      <c r="O32" s="31">
        <v>12</v>
      </c>
      <c r="P32" s="31">
        <v>12</v>
      </c>
      <c r="Q32" s="28">
        <v>13</v>
      </c>
      <c r="R32" s="31">
        <v>14</v>
      </c>
    </row>
    <row r="33" spans="1:18" ht="30" customHeight="1" x14ac:dyDescent="0.25">
      <c r="A33" s="157" t="s">
        <v>108</v>
      </c>
      <c r="B33" s="158"/>
      <c r="C33" s="65">
        <f>C27+C29</f>
        <v>3158</v>
      </c>
      <c r="D33" s="65">
        <f>D27+D29</f>
        <v>328</v>
      </c>
      <c r="E33" s="65"/>
      <c r="F33" s="65"/>
      <c r="G33" s="65"/>
      <c r="H33" s="58"/>
      <c r="I33" s="58"/>
      <c r="J33" s="58"/>
      <c r="K33" s="65">
        <v>9</v>
      </c>
      <c r="L33" s="65">
        <v>10</v>
      </c>
      <c r="M33" s="65">
        <v>10</v>
      </c>
      <c r="N33" s="65">
        <v>12</v>
      </c>
      <c r="O33" s="65">
        <v>13</v>
      </c>
      <c r="P33" s="65">
        <v>13</v>
      </c>
      <c r="Q33" s="65">
        <v>14</v>
      </c>
      <c r="R33" s="65">
        <v>15</v>
      </c>
    </row>
    <row r="34" spans="1:18" x14ac:dyDescent="0.25">
      <c r="A34" s="156" t="s">
        <v>39</v>
      </c>
      <c r="B34" s="156"/>
      <c r="C34" s="8"/>
      <c r="D34" s="8"/>
      <c r="E34" s="8"/>
      <c r="F34" s="8"/>
      <c r="G34" s="8"/>
      <c r="H34" s="122">
        <v>22</v>
      </c>
      <c r="I34" s="122">
        <v>34</v>
      </c>
      <c r="J34" s="122">
        <v>23</v>
      </c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15" t="s">
        <v>68</v>
      </c>
      <c r="B35" s="15" t="s">
        <v>40</v>
      </c>
      <c r="C35" s="55">
        <v>166</v>
      </c>
      <c r="D35" s="17"/>
      <c r="E35" s="151">
        <f>SUM(F36:F44)</f>
        <v>166</v>
      </c>
      <c r="F35" s="151"/>
      <c r="G35" s="151"/>
      <c r="H35" s="8"/>
      <c r="I35" s="8"/>
      <c r="J35" s="8"/>
      <c r="K35" s="152" t="s">
        <v>41</v>
      </c>
      <c r="L35" s="152"/>
      <c r="M35" s="152"/>
      <c r="N35" s="152"/>
      <c r="O35" s="152"/>
      <c r="P35" s="152"/>
      <c r="Q35" s="152"/>
      <c r="R35" s="152"/>
    </row>
    <row r="36" spans="1:18" ht="15.75" customHeight="1" x14ac:dyDescent="0.25">
      <c r="A36" s="14" t="s">
        <v>69</v>
      </c>
      <c r="B36" s="59" t="s">
        <v>57</v>
      </c>
      <c r="C36" s="8"/>
      <c r="D36" s="8"/>
      <c r="E36" s="8"/>
      <c r="F36" s="23">
        <f t="shared" ref="F36:F44" si="2">SUM(K36:R36)</f>
        <v>4</v>
      </c>
      <c r="G36" s="8"/>
      <c r="H36" s="8"/>
      <c r="I36" s="8"/>
      <c r="J36" s="8"/>
      <c r="K36" s="30">
        <v>2</v>
      </c>
      <c r="L36" s="30">
        <v>2</v>
      </c>
      <c r="M36" s="30"/>
      <c r="N36" s="30"/>
      <c r="O36" s="30"/>
      <c r="P36" s="30"/>
      <c r="Q36" s="30"/>
      <c r="R36" s="30"/>
    </row>
    <row r="37" spans="1:18" x14ac:dyDescent="0.25">
      <c r="A37" s="36" t="s">
        <v>70</v>
      </c>
      <c r="B37" s="36" t="s">
        <v>58</v>
      </c>
      <c r="C37" s="8"/>
      <c r="D37" s="8"/>
      <c r="E37" s="8"/>
      <c r="F37" s="23">
        <f t="shared" si="2"/>
        <v>4</v>
      </c>
      <c r="G37" s="8"/>
      <c r="H37" s="8"/>
      <c r="I37" s="8"/>
      <c r="J37" s="8"/>
      <c r="K37" s="30">
        <v>2</v>
      </c>
      <c r="L37" s="30">
        <v>2</v>
      </c>
      <c r="M37" s="30"/>
      <c r="N37" s="30"/>
      <c r="O37" s="30"/>
      <c r="P37" s="30"/>
      <c r="Q37" s="30"/>
      <c r="R37" s="30"/>
    </row>
    <row r="38" spans="1:18" x14ac:dyDescent="0.25">
      <c r="A38" s="36" t="s">
        <v>71</v>
      </c>
      <c r="B38" s="36" t="s">
        <v>59</v>
      </c>
      <c r="C38" s="8"/>
      <c r="D38" s="8"/>
      <c r="E38" s="8"/>
      <c r="F38" s="23">
        <f t="shared" si="2"/>
        <v>4</v>
      </c>
      <c r="G38" s="8"/>
      <c r="H38" s="8"/>
      <c r="I38" s="8"/>
      <c r="J38" s="8"/>
      <c r="K38" s="30">
        <v>2</v>
      </c>
      <c r="L38" s="30">
        <v>2</v>
      </c>
      <c r="M38" s="30"/>
      <c r="N38" s="30"/>
      <c r="O38" s="30"/>
      <c r="P38" s="30"/>
      <c r="Q38" s="30"/>
      <c r="R38" s="30"/>
    </row>
    <row r="39" spans="1:18" x14ac:dyDescent="0.25">
      <c r="A39" s="36" t="s">
        <v>72</v>
      </c>
      <c r="B39" s="36" t="s">
        <v>60</v>
      </c>
      <c r="C39" s="8"/>
      <c r="D39" s="8"/>
      <c r="E39" s="8"/>
      <c r="F39" s="23">
        <f t="shared" si="2"/>
        <v>48</v>
      </c>
      <c r="G39" s="8"/>
      <c r="H39" s="8"/>
      <c r="I39" s="8"/>
      <c r="J39" s="8"/>
      <c r="K39" s="30"/>
      <c r="L39" s="30"/>
      <c r="M39" s="30">
        <v>8</v>
      </c>
      <c r="N39" s="30">
        <v>8</v>
      </c>
      <c r="O39" s="30">
        <v>8</v>
      </c>
      <c r="P39" s="30">
        <v>8</v>
      </c>
      <c r="Q39" s="30">
        <v>8</v>
      </c>
      <c r="R39" s="30">
        <v>8</v>
      </c>
    </row>
    <row r="40" spans="1:18" x14ac:dyDescent="0.25">
      <c r="A40" s="36" t="s">
        <v>73</v>
      </c>
      <c r="B40" s="36" t="s">
        <v>61</v>
      </c>
      <c r="C40" s="8"/>
      <c r="D40" s="8"/>
      <c r="E40" s="8"/>
      <c r="F40" s="23">
        <f t="shared" si="2"/>
        <v>30</v>
      </c>
      <c r="G40" s="8"/>
      <c r="H40" s="8"/>
      <c r="I40" s="8"/>
      <c r="J40" s="8"/>
      <c r="K40" s="30"/>
      <c r="L40" s="30"/>
      <c r="M40" s="30"/>
      <c r="N40" s="30">
        <v>6</v>
      </c>
      <c r="O40" s="30">
        <v>6</v>
      </c>
      <c r="P40" s="30">
        <v>6</v>
      </c>
      <c r="Q40" s="30">
        <v>6</v>
      </c>
      <c r="R40" s="30">
        <v>6</v>
      </c>
    </row>
    <row r="41" spans="1:18" x14ac:dyDescent="0.25">
      <c r="A41" s="36" t="s">
        <v>74</v>
      </c>
      <c r="B41" s="36" t="s">
        <v>62</v>
      </c>
      <c r="C41" s="22"/>
      <c r="D41" s="22"/>
      <c r="E41" s="22"/>
      <c r="F41" s="23">
        <f t="shared" si="2"/>
        <v>56</v>
      </c>
      <c r="G41" s="22"/>
      <c r="H41" s="22"/>
      <c r="I41" s="22"/>
      <c r="J41" s="22"/>
      <c r="K41" s="30"/>
      <c r="L41" s="30">
        <v>8</v>
      </c>
      <c r="M41" s="30">
        <v>8</v>
      </c>
      <c r="N41" s="30">
        <v>8</v>
      </c>
      <c r="O41" s="30">
        <v>8</v>
      </c>
      <c r="P41" s="30">
        <v>8</v>
      </c>
      <c r="Q41" s="30">
        <v>8</v>
      </c>
      <c r="R41" s="30">
        <v>8</v>
      </c>
    </row>
    <row r="42" spans="1:18" ht="26.25" customHeight="1" x14ac:dyDescent="0.25">
      <c r="A42" s="36" t="s">
        <v>75</v>
      </c>
      <c r="B42" s="35" t="s">
        <v>64</v>
      </c>
      <c r="C42" s="22"/>
      <c r="D42" s="22"/>
      <c r="E42" s="22"/>
      <c r="F42" s="23">
        <f t="shared" si="2"/>
        <v>8</v>
      </c>
      <c r="G42" s="22"/>
      <c r="H42" s="22"/>
      <c r="I42" s="22"/>
      <c r="J42" s="22"/>
      <c r="K42" s="30">
        <v>2</v>
      </c>
      <c r="L42" s="30">
        <v>2</v>
      </c>
      <c r="M42" s="30">
        <v>2</v>
      </c>
      <c r="N42" s="30">
        <v>2</v>
      </c>
      <c r="O42" s="30"/>
      <c r="P42" s="30"/>
      <c r="Q42" s="30"/>
      <c r="R42" s="30"/>
    </row>
    <row r="43" spans="1:18" ht="26.25" customHeight="1" x14ac:dyDescent="0.25">
      <c r="A43" s="14" t="s">
        <v>76</v>
      </c>
      <c r="B43" s="35" t="s">
        <v>65</v>
      </c>
      <c r="C43" s="22"/>
      <c r="D43" s="22"/>
      <c r="E43" s="22"/>
      <c r="F43" s="23">
        <f t="shared" si="2"/>
        <v>4</v>
      </c>
      <c r="G43" s="22"/>
      <c r="H43" s="22"/>
      <c r="I43" s="22"/>
      <c r="J43" s="22"/>
      <c r="K43" s="30"/>
      <c r="L43" s="30"/>
      <c r="M43" s="30"/>
      <c r="N43" s="30"/>
      <c r="O43" s="30">
        <v>2</v>
      </c>
      <c r="P43" s="30">
        <v>2</v>
      </c>
      <c r="Q43" s="30"/>
      <c r="R43" s="30"/>
    </row>
    <row r="44" spans="1:18" ht="26.25" customHeight="1" x14ac:dyDescent="0.25">
      <c r="A44" s="14" t="s">
        <v>77</v>
      </c>
      <c r="B44" s="35" t="s">
        <v>67</v>
      </c>
      <c r="C44" s="36"/>
      <c r="D44" s="36"/>
      <c r="E44" s="36"/>
      <c r="F44" s="34">
        <f t="shared" si="2"/>
        <v>8</v>
      </c>
      <c r="G44" s="36"/>
      <c r="H44" s="36"/>
      <c r="I44" s="36"/>
      <c r="J44" s="36"/>
      <c r="K44" s="34"/>
      <c r="L44" s="34"/>
      <c r="M44" s="34"/>
      <c r="N44" s="34"/>
      <c r="O44" s="34"/>
      <c r="P44" s="34"/>
      <c r="Q44" s="34">
        <v>4</v>
      </c>
      <c r="R44" s="34">
        <v>4</v>
      </c>
    </row>
    <row r="45" spans="1:18" x14ac:dyDescent="0.25">
      <c r="A45" s="11" t="s">
        <v>42</v>
      </c>
      <c r="B45" s="11" t="s">
        <v>43</v>
      </c>
      <c r="C45" s="152" t="s">
        <v>44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</row>
    <row r="46" spans="1:18" x14ac:dyDescent="0.25">
      <c r="A46" s="8" t="s">
        <v>45</v>
      </c>
      <c r="B46" s="8" t="s">
        <v>47</v>
      </c>
      <c r="C46" s="34">
        <v>7</v>
      </c>
      <c r="D46" s="8"/>
      <c r="E46" s="8"/>
      <c r="F46" s="8"/>
      <c r="G46" s="8"/>
      <c r="H46" s="8"/>
      <c r="I46" s="8"/>
      <c r="J46" s="8"/>
      <c r="K46" s="34">
        <v>1</v>
      </c>
      <c r="L46" s="34">
        <v>1</v>
      </c>
      <c r="M46" s="34">
        <v>1</v>
      </c>
      <c r="N46" s="34">
        <v>1</v>
      </c>
      <c r="O46" s="34">
        <v>1</v>
      </c>
      <c r="P46" s="34">
        <v>1</v>
      </c>
      <c r="Q46" s="34">
        <v>1</v>
      </c>
      <c r="R46" s="8"/>
    </row>
    <row r="47" spans="1:18" x14ac:dyDescent="0.25">
      <c r="A47" s="8" t="s">
        <v>46</v>
      </c>
      <c r="B47" s="8" t="s">
        <v>48</v>
      </c>
      <c r="C47" s="7">
        <v>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34">
        <v>2</v>
      </c>
    </row>
    <row r="48" spans="1:18" x14ac:dyDescent="0.25">
      <c r="A48" s="8" t="s">
        <v>49</v>
      </c>
      <c r="B48" s="36" t="s">
        <v>60</v>
      </c>
      <c r="C48" s="7">
        <v>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14" t="s">
        <v>50</v>
      </c>
      <c r="B49" s="35" t="s">
        <v>61</v>
      </c>
      <c r="C49" s="34">
        <v>0.5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26.25" customHeight="1" x14ac:dyDescent="0.25">
      <c r="A50" s="14" t="s">
        <v>78</v>
      </c>
      <c r="B50" s="45" t="s">
        <v>67</v>
      </c>
      <c r="C50" s="7">
        <v>0.5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152" t="s">
        <v>51</v>
      </c>
      <c r="B51" s="152"/>
      <c r="C51" s="24">
        <v>8</v>
      </c>
      <c r="D51" s="8"/>
      <c r="E51" s="8"/>
      <c r="F51" s="8"/>
      <c r="G51" s="8"/>
      <c r="H51" s="8"/>
      <c r="I51" s="8"/>
      <c r="J51" s="8"/>
      <c r="K51" s="34">
        <v>1</v>
      </c>
      <c r="L51" s="34">
        <v>1</v>
      </c>
      <c r="M51" s="34">
        <v>1</v>
      </c>
      <c r="N51" s="34">
        <v>1</v>
      </c>
      <c r="O51" s="34">
        <v>1</v>
      </c>
      <c r="P51" s="34">
        <v>1</v>
      </c>
      <c r="Q51" s="34">
        <v>1</v>
      </c>
      <c r="R51" s="34">
        <v>1</v>
      </c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29">
    <mergeCell ref="E27:G27"/>
    <mergeCell ref="E9:G9"/>
    <mergeCell ref="H9:J9"/>
    <mergeCell ref="K9:R9"/>
    <mergeCell ref="C45:R45"/>
    <mergeCell ref="K35:R35"/>
    <mergeCell ref="A51:B51"/>
    <mergeCell ref="E29:G29"/>
    <mergeCell ref="A32:B32"/>
    <mergeCell ref="E32:G32"/>
    <mergeCell ref="A34:B34"/>
    <mergeCell ref="E35:G35"/>
    <mergeCell ref="A33:B33"/>
    <mergeCell ref="D1:K1"/>
    <mergeCell ref="O1:R4"/>
    <mergeCell ref="D3:K5"/>
    <mergeCell ref="E6:J6"/>
    <mergeCell ref="A28:B28"/>
    <mergeCell ref="A9:A10"/>
    <mergeCell ref="B9:B10"/>
    <mergeCell ref="A26:B26"/>
    <mergeCell ref="A27:B27"/>
    <mergeCell ref="K14:R14"/>
    <mergeCell ref="E15:G15"/>
    <mergeCell ref="E22:G22"/>
    <mergeCell ref="E26:G26"/>
    <mergeCell ref="K12:R12"/>
    <mergeCell ref="E14:G14"/>
    <mergeCell ref="E12:G12"/>
  </mergeCells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view="pageLayout" zoomScale="78" zoomScaleNormal="77" zoomScalePageLayoutView="78" workbookViewId="0">
      <selection activeCell="O1" sqref="O1:R4"/>
    </sheetView>
  </sheetViews>
  <sheetFormatPr defaultRowHeight="15" x14ac:dyDescent="0.25"/>
  <cols>
    <col min="1" max="1" width="12.28515625" customWidth="1"/>
    <col min="2" max="2" width="21.7109375" customWidth="1"/>
    <col min="3" max="4" width="7.85546875" customWidth="1"/>
    <col min="5" max="5" width="5.5703125" customWidth="1"/>
    <col min="6" max="6" width="7.7109375" customWidth="1"/>
    <col min="7" max="7" width="6.140625" customWidth="1"/>
    <col min="8" max="8" width="7.28515625" customWidth="1"/>
    <col min="9" max="9" width="6.7109375" customWidth="1"/>
    <col min="10" max="10" width="7.42578125" customWidth="1"/>
    <col min="11" max="11" width="5.5703125" customWidth="1"/>
    <col min="12" max="12" width="5.140625" customWidth="1"/>
    <col min="13" max="13" width="5.28515625" customWidth="1"/>
    <col min="14" max="14" width="4.7109375" customWidth="1"/>
    <col min="15" max="15" width="5.5703125" customWidth="1"/>
    <col min="16" max="16" width="5.140625" customWidth="1"/>
    <col min="17" max="17" width="7" customWidth="1"/>
    <col min="18" max="19" width="5.85546875" customWidth="1"/>
  </cols>
  <sheetData>
    <row r="1" spans="1:19" ht="18.75" x14ac:dyDescent="0.3">
      <c r="D1" s="142" t="s">
        <v>111</v>
      </c>
      <c r="E1" s="142"/>
      <c r="F1" s="142"/>
      <c r="G1" s="142"/>
      <c r="H1" s="142"/>
      <c r="I1" s="142"/>
      <c r="J1" s="142"/>
      <c r="K1" s="142"/>
      <c r="O1" s="143"/>
      <c r="P1" s="143"/>
      <c r="Q1" s="143"/>
      <c r="R1" s="143"/>
    </row>
    <row r="2" spans="1:19" x14ac:dyDescent="0.25">
      <c r="O2" s="143"/>
      <c r="P2" s="143"/>
      <c r="Q2" s="143"/>
      <c r="R2" s="143"/>
    </row>
    <row r="3" spans="1:19" x14ac:dyDescent="0.25">
      <c r="D3" s="144" t="s">
        <v>113</v>
      </c>
      <c r="E3" s="144"/>
      <c r="F3" s="144"/>
      <c r="G3" s="144"/>
      <c r="H3" s="144"/>
      <c r="I3" s="144"/>
      <c r="J3" s="144"/>
      <c r="K3" s="144"/>
      <c r="O3" s="143"/>
      <c r="P3" s="143"/>
      <c r="Q3" s="143"/>
      <c r="R3" s="143"/>
    </row>
    <row r="4" spans="1:19" x14ac:dyDescent="0.25">
      <c r="D4" s="144"/>
      <c r="E4" s="144"/>
      <c r="F4" s="144"/>
      <c r="G4" s="144"/>
      <c r="H4" s="144"/>
      <c r="I4" s="144"/>
      <c r="J4" s="144"/>
      <c r="K4" s="144"/>
      <c r="O4" s="143"/>
      <c r="P4" s="143"/>
      <c r="Q4" s="143"/>
      <c r="R4" s="143"/>
    </row>
    <row r="5" spans="1:19" ht="30.75" customHeight="1" x14ac:dyDescent="0.25">
      <c r="D5" s="144"/>
      <c r="E5" s="144"/>
      <c r="F5" s="144"/>
      <c r="G5" s="144"/>
      <c r="H5" s="144"/>
      <c r="I5" s="144"/>
      <c r="J5" s="144"/>
      <c r="K5" s="144"/>
    </row>
    <row r="6" spans="1:19" x14ac:dyDescent="0.25">
      <c r="E6" s="145" t="s">
        <v>114</v>
      </c>
      <c r="F6" s="145"/>
      <c r="G6" s="145"/>
      <c r="H6" s="145"/>
      <c r="I6" s="145"/>
      <c r="J6" s="145"/>
    </row>
    <row r="9" spans="1:19" ht="25.5" x14ac:dyDescent="0.25">
      <c r="A9" s="148" t="s">
        <v>0</v>
      </c>
      <c r="B9" s="148" t="s">
        <v>1</v>
      </c>
      <c r="C9" s="123" t="s">
        <v>3</v>
      </c>
      <c r="D9" s="38" t="s">
        <v>21</v>
      </c>
      <c r="E9" s="159" t="s">
        <v>2</v>
      </c>
      <c r="F9" s="160"/>
      <c r="G9" s="161"/>
      <c r="H9" s="159" t="s">
        <v>4</v>
      </c>
      <c r="I9" s="160"/>
      <c r="J9" s="161"/>
      <c r="K9" s="162" t="s">
        <v>5</v>
      </c>
      <c r="L9" s="163"/>
      <c r="M9" s="163"/>
      <c r="N9" s="163"/>
      <c r="O9" s="163"/>
      <c r="P9" s="163"/>
      <c r="Q9" s="163"/>
      <c r="R9" s="163"/>
      <c r="S9" s="164"/>
    </row>
    <row r="10" spans="1:19" ht="77.25" customHeight="1" x14ac:dyDescent="0.25">
      <c r="A10" s="148"/>
      <c r="B10" s="148"/>
      <c r="C10" s="61" t="s">
        <v>6</v>
      </c>
      <c r="D10" s="61" t="s">
        <v>6</v>
      </c>
      <c r="E10" s="66" t="s">
        <v>7</v>
      </c>
      <c r="F10" s="66" t="s">
        <v>8</v>
      </c>
      <c r="G10" s="66" t="s">
        <v>9</v>
      </c>
      <c r="H10" s="66" t="s">
        <v>10</v>
      </c>
      <c r="I10" s="61" t="s">
        <v>11</v>
      </c>
      <c r="J10" s="66" t="s">
        <v>12</v>
      </c>
      <c r="K10" s="6" t="s">
        <v>13</v>
      </c>
      <c r="L10" s="6" t="s">
        <v>14</v>
      </c>
      <c r="M10" s="6" t="s">
        <v>15</v>
      </c>
      <c r="N10" s="6" t="s">
        <v>16</v>
      </c>
      <c r="O10" s="6" t="s">
        <v>17</v>
      </c>
      <c r="P10" s="6" t="s">
        <v>18</v>
      </c>
      <c r="Q10" s="6" t="s">
        <v>19</v>
      </c>
      <c r="R10" s="6" t="s">
        <v>20</v>
      </c>
      <c r="S10" s="6" t="s">
        <v>79</v>
      </c>
    </row>
    <row r="11" spans="1:19" x14ac:dyDescent="0.25">
      <c r="A11" s="34">
        <v>1</v>
      </c>
      <c r="B11" s="34">
        <v>2</v>
      </c>
      <c r="C11" s="34">
        <v>3</v>
      </c>
      <c r="D11" s="34">
        <v>4</v>
      </c>
      <c r="E11" s="34">
        <v>5</v>
      </c>
      <c r="F11" s="34">
        <v>6</v>
      </c>
      <c r="G11" s="34">
        <v>7</v>
      </c>
      <c r="H11" s="34">
        <v>8</v>
      </c>
      <c r="I11" s="34">
        <v>9</v>
      </c>
      <c r="J11" s="34">
        <v>10</v>
      </c>
      <c r="K11" s="34">
        <v>11</v>
      </c>
      <c r="L11" s="34">
        <v>12</v>
      </c>
      <c r="M11" s="34">
        <v>13</v>
      </c>
      <c r="N11" s="34">
        <v>14</v>
      </c>
      <c r="O11" s="34">
        <v>15</v>
      </c>
      <c r="P11" s="34">
        <v>16</v>
      </c>
      <c r="Q11" s="34">
        <v>17</v>
      </c>
      <c r="R11" s="34">
        <v>18</v>
      </c>
      <c r="S11" s="34">
        <v>19</v>
      </c>
    </row>
    <row r="12" spans="1:19" x14ac:dyDescent="0.25">
      <c r="A12" s="36"/>
      <c r="B12" s="33" t="s">
        <v>22</v>
      </c>
      <c r="C12" s="56">
        <f>C14+C29</f>
        <v>3812.5</v>
      </c>
      <c r="D12" s="56">
        <f>D14+D29</f>
        <v>361</v>
      </c>
      <c r="E12" s="152">
        <f>E14+E29</f>
        <v>3451.5</v>
      </c>
      <c r="F12" s="152"/>
      <c r="G12" s="152"/>
      <c r="H12" s="36"/>
      <c r="I12" s="36"/>
      <c r="J12" s="36"/>
      <c r="K12" s="150" t="s">
        <v>23</v>
      </c>
      <c r="L12" s="150"/>
      <c r="M12" s="150"/>
      <c r="N12" s="150"/>
      <c r="O12" s="150"/>
      <c r="P12" s="150"/>
      <c r="Q12" s="150"/>
      <c r="R12" s="150"/>
      <c r="S12" s="36"/>
    </row>
    <row r="13" spans="1:19" x14ac:dyDescent="0.25">
      <c r="A13" s="36"/>
      <c r="B13" s="10"/>
      <c r="C13" s="36"/>
      <c r="D13" s="36"/>
      <c r="E13" s="36"/>
      <c r="F13" s="36"/>
      <c r="G13" s="36"/>
      <c r="H13" s="36"/>
      <c r="I13" s="36"/>
      <c r="J13" s="36"/>
      <c r="K13" s="34">
        <v>32</v>
      </c>
      <c r="L13" s="34">
        <v>33</v>
      </c>
      <c r="M13" s="34">
        <v>33</v>
      </c>
      <c r="N13" s="34">
        <v>33</v>
      </c>
      <c r="O13" s="34">
        <v>33</v>
      </c>
      <c r="P13" s="34">
        <v>33</v>
      </c>
      <c r="Q13" s="34">
        <v>33</v>
      </c>
      <c r="R13" s="34">
        <v>33</v>
      </c>
      <c r="S13" s="34">
        <v>33</v>
      </c>
    </row>
    <row r="14" spans="1:19" x14ac:dyDescent="0.25">
      <c r="A14" s="165" t="s">
        <v>52</v>
      </c>
      <c r="B14" s="166"/>
      <c r="C14" s="19">
        <f>C27+E35</f>
        <v>3531.5</v>
      </c>
      <c r="D14" s="19">
        <f>D15+D22</f>
        <v>361</v>
      </c>
      <c r="E14" s="153">
        <f>E26+E35</f>
        <v>3170.5</v>
      </c>
      <c r="F14" s="153"/>
      <c r="G14" s="153"/>
      <c r="H14" s="36"/>
      <c r="I14" s="36"/>
      <c r="J14" s="36"/>
      <c r="K14" s="150" t="s">
        <v>34</v>
      </c>
      <c r="L14" s="150"/>
      <c r="M14" s="150"/>
      <c r="N14" s="150"/>
      <c r="O14" s="150"/>
      <c r="P14" s="150"/>
      <c r="Q14" s="150"/>
      <c r="R14" s="150"/>
      <c r="S14" s="36"/>
    </row>
    <row r="15" spans="1:19" ht="25.5" x14ac:dyDescent="0.25">
      <c r="A15" s="37" t="s">
        <v>24</v>
      </c>
      <c r="B15" s="43" t="s">
        <v>56</v>
      </c>
      <c r="C15" s="37">
        <f>D15+E15</f>
        <v>2731</v>
      </c>
      <c r="D15" s="55">
        <f>SUM(D16:D21)</f>
        <v>65</v>
      </c>
      <c r="E15" s="151">
        <f>SUM(F16:F21)</f>
        <v>2666</v>
      </c>
      <c r="F15" s="151"/>
      <c r="G15" s="151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x14ac:dyDescent="0.25">
      <c r="A16" s="36" t="s">
        <v>25</v>
      </c>
      <c r="B16" s="35" t="s">
        <v>57</v>
      </c>
      <c r="C16" s="34">
        <f t="shared" ref="C16:C21" si="0">D16+F16</f>
        <v>130</v>
      </c>
      <c r="D16" s="34"/>
      <c r="E16" s="36"/>
      <c r="F16" s="34">
        <v>130</v>
      </c>
      <c r="G16" s="34"/>
      <c r="H16" s="51">
        <v>2.2999999999999998</v>
      </c>
      <c r="I16" s="51">
        <v>1</v>
      </c>
      <c r="J16" s="51">
        <v>4</v>
      </c>
      <c r="K16" s="51">
        <v>2</v>
      </c>
      <c r="L16" s="51">
        <v>2</v>
      </c>
      <c r="M16" s="51"/>
      <c r="N16" s="51"/>
      <c r="O16" s="51"/>
      <c r="P16" s="51"/>
      <c r="Q16" s="51"/>
      <c r="R16" s="51"/>
      <c r="S16" s="36"/>
    </row>
    <row r="17" spans="1:19" x14ac:dyDescent="0.25">
      <c r="A17" s="36" t="s">
        <v>26</v>
      </c>
      <c r="B17" s="36" t="s">
        <v>58</v>
      </c>
      <c r="C17" s="34">
        <f t="shared" si="0"/>
        <v>130</v>
      </c>
      <c r="D17" s="12"/>
      <c r="E17" s="36"/>
      <c r="F17" s="34">
        <v>130</v>
      </c>
      <c r="G17" s="36"/>
      <c r="H17" s="51">
        <v>2.2999999999999998</v>
      </c>
      <c r="I17" s="51">
        <v>1</v>
      </c>
      <c r="J17" s="51">
        <v>4</v>
      </c>
      <c r="K17" s="51">
        <v>2</v>
      </c>
      <c r="L17" s="51">
        <v>2</v>
      </c>
      <c r="M17" s="51"/>
      <c r="N17" s="12"/>
      <c r="O17" s="12"/>
      <c r="P17" s="12"/>
      <c r="Q17" s="12"/>
      <c r="R17" s="51"/>
      <c r="S17" s="36"/>
    </row>
    <row r="18" spans="1:19" x14ac:dyDescent="0.25">
      <c r="A18" s="36" t="s">
        <v>27</v>
      </c>
      <c r="B18" s="36" t="s">
        <v>59</v>
      </c>
      <c r="C18" s="34">
        <f t="shared" si="0"/>
        <v>130</v>
      </c>
      <c r="D18" s="12">
        <v>65</v>
      </c>
      <c r="E18" s="36"/>
      <c r="F18" s="34">
        <v>65</v>
      </c>
      <c r="G18" s="34"/>
      <c r="H18" s="51">
        <v>4.5</v>
      </c>
      <c r="I18" s="51">
        <v>3</v>
      </c>
      <c r="J18" s="51">
        <v>6</v>
      </c>
      <c r="K18" s="51">
        <v>1</v>
      </c>
      <c r="L18" s="51">
        <v>1</v>
      </c>
      <c r="M18" s="51"/>
      <c r="N18" s="51"/>
      <c r="O18" s="51"/>
      <c r="P18" s="51"/>
      <c r="Q18" s="12"/>
      <c r="R18" s="12"/>
      <c r="S18" s="36"/>
    </row>
    <row r="19" spans="1:19" ht="22.5" x14ac:dyDescent="0.25">
      <c r="A19" s="14" t="s">
        <v>28</v>
      </c>
      <c r="B19" s="14" t="s">
        <v>60</v>
      </c>
      <c r="C19" s="34">
        <f t="shared" si="0"/>
        <v>1188</v>
      </c>
      <c r="D19" s="12"/>
      <c r="E19" s="34"/>
      <c r="F19" s="34">
        <v>1188</v>
      </c>
      <c r="G19" s="36"/>
      <c r="H19" s="39" t="s">
        <v>80</v>
      </c>
      <c r="I19" s="39" t="s">
        <v>86</v>
      </c>
      <c r="J19" s="39" t="s">
        <v>106</v>
      </c>
      <c r="K19" s="51"/>
      <c r="L19" s="51"/>
      <c r="M19" s="51">
        <v>4</v>
      </c>
      <c r="N19" s="51">
        <v>5</v>
      </c>
      <c r="O19" s="51">
        <v>5</v>
      </c>
      <c r="P19" s="51">
        <v>5</v>
      </c>
      <c r="Q19" s="51">
        <v>6</v>
      </c>
      <c r="R19" s="51">
        <v>6</v>
      </c>
      <c r="S19" s="34">
        <v>5</v>
      </c>
    </row>
    <row r="20" spans="1:19" ht="22.5" x14ac:dyDescent="0.25">
      <c r="A20" s="14" t="s">
        <v>53</v>
      </c>
      <c r="B20" s="14" t="s">
        <v>61</v>
      </c>
      <c r="C20" s="34">
        <f t="shared" si="0"/>
        <v>396</v>
      </c>
      <c r="D20" s="12"/>
      <c r="E20" s="34"/>
      <c r="F20" s="34">
        <v>396</v>
      </c>
      <c r="G20" s="36"/>
      <c r="H20" s="39" t="s">
        <v>107</v>
      </c>
      <c r="I20" s="39" t="s">
        <v>87</v>
      </c>
      <c r="J20" s="39" t="s">
        <v>106</v>
      </c>
      <c r="K20" s="51"/>
      <c r="L20" s="51"/>
      <c r="M20" s="51"/>
      <c r="N20" s="51">
        <v>2</v>
      </c>
      <c r="O20" s="51">
        <v>2</v>
      </c>
      <c r="P20" s="51">
        <v>2</v>
      </c>
      <c r="Q20" s="51">
        <v>2</v>
      </c>
      <c r="R20" s="51">
        <v>2</v>
      </c>
      <c r="S20" s="34">
        <v>2</v>
      </c>
    </row>
    <row r="21" spans="1:19" x14ac:dyDescent="0.25">
      <c r="A21" s="36" t="s">
        <v>54</v>
      </c>
      <c r="B21" s="53" t="s">
        <v>62</v>
      </c>
      <c r="C21" s="34">
        <f t="shared" si="0"/>
        <v>757</v>
      </c>
      <c r="D21" s="12"/>
      <c r="E21" s="34"/>
      <c r="F21" s="34">
        <v>757</v>
      </c>
      <c r="G21" s="36"/>
      <c r="H21" s="41" t="s">
        <v>88</v>
      </c>
      <c r="I21" s="41"/>
      <c r="J21" s="39" t="s">
        <v>97</v>
      </c>
      <c r="K21" s="51">
        <v>2</v>
      </c>
      <c r="L21" s="51">
        <v>2</v>
      </c>
      <c r="M21" s="51">
        <v>2</v>
      </c>
      <c r="N21" s="51">
        <v>2</v>
      </c>
      <c r="O21" s="51">
        <v>3</v>
      </c>
      <c r="P21" s="51">
        <v>3</v>
      </c>
      <c r="Q21" s="51">
        <v>3</v>
      </c>
      <c r="R21" s="51">
        <v>3</v>
      </c>
      <c r="S21" s="34">
        <v>3</v>
      </c>
    </row>
    <row r="22" spans="1:19" x14ac:dyDescent="0.25">
      <c r="A22" s="15" t="s">
        <v>29</v>
      </c>
      <c r="B22" s="15" t="s">
        <v>63</v>
      </c>
      <c r="C22" s="37">
        <f>D22+E22</f>
        <v>608.5</v>
      </c>
      <c r="D22" s="37">
        <f>SUM(D23:D25)</f>
        <v>296</v>
      </c>
      <c r="E22" s="151">
        <f>SUM(F23:F25)</f>
        <v>312.5</v>
      </c>
      <c r="F22" s="151"/>
      <c r="G22" s="151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26.25" x14ac:dyDescent="0.25">
      <c r="A23" s="14" t="s">
        <v>31</v>
      </c>
      <c r="B23" s="35" t="s">
        <v>64</v>
      </c>
      <c r="C23" s="34">
        <f>D23+F23</f>
        <v>262</v>
      </c>
      <c r="D23" s="34">
        <v>131</v>
      </c>
      <c r="E23" s="36"/>
      <c r="F23" s="34">
        <v>131</v>
      </c>
      <c r="G23" s="36"/>
      <c r="H23" s="41">
        <v>8</v>
      </c>
      <c r="I23" s="51" t="s">
        <v>82</v>
      </c>
      <c r="J23" s="34"/>
      <c r="K23" s="34">
        <v>1</v>
      </c>
      <c r="L23" s="34">
        <v>1</v>
      </c>
      <c r="M23" s="34">
        <v>1</v>
      </c>
      <c r="N23" s="34">
        <v>1</v>
      </c>
      <c r="O23" s="34"/>
      <c r="P23" s="34"/>
      <c r="Q23" s="34"/>
      <c r="R23" s="34"/>
      <c r="S23" s="36"/>
    </row>
    <row r="24" spans="1:19" ht="38.25" x14ac:dyDescent="0.25">
      <c r="A24" s="14" t="s">
        <v>30</v>
      </c>
      <c r="B24" s="25" t="s">
        <v>65</v>
      </c>
      <c r="C24" s="34">
        <f>D24+F24</f>
        <v>132</v>
      </c>
      <c r="D24" s="34">
        <v>66</v>
      </c>
      <c r="E24" s="36"/>
      <c r="F24" s="34">
        <v>66</v>
      </c>
      <c r="G24" s="36"/>
      <c r="H24" s="41">
        <v>12</v>
      </c>
      <c r="I24" s="51" t="s">
        <v>83</v>
      </c>
      <c r="J24" s="34"/>
      <c r="K24" s="34"/>
      <c r="L24" s="34"/>
      <c r="M24" s="34"/>
      <c r="N24" s="34"/>
      <c r="O24" s="34">
        <v>1</v>
      </c>
      <c r="P24" s="34">
        <v>1</v>
      </c>
      <c r="Q24" s="34"/>
      <c r="R24" s="34"/>
      <c r="S24" s="36"/>
    </row>
    <row r="25" spans="1:19" ht="23.25" x14ac:dyDescent="0.25">
      <c r="A25" s="14" t="s">
        <v>66</v>
      </c>
      <c r="B25" s="46" t="s">
        <v>67</v>
      </c>
      <c r="C25" s="34">
        <f>D25+F25</f>
        <v>214.5</v>
      </c>
      <c r="D25" s="34">
        <v>99</v>
      </c>
      <c r="E25" s="36"/>
      <c r="F25" s="34">
        <v>115.5</v>
      </c>
      <c r="G25" s="36"/>
      <c r="H25" s="41">
        <v>15</v>
      </c>
      <c r="I25" s="39" t="s">
        <v>85</v>
      </c>
      <c r="J25" s="39">
        <v>16</v>
      </c>
      <c r="K25" s="34"/>
      <c r="L25" s="34"/>
      <c r="M25" s="34"/>
      <c r="N25" s="34"/>
      <c r="O25" s="34"/>
      <c r="P25" s="34"/>
      <c r="Q25" s="34">
        <v>1</v>
      </c>
      <c r="R25" s="34">
        <v>1</v>
      </c>
      <c r="S25" s="34">
        <v>1.5</v>
      </c>
    </row>
    <row r="26" spans="1:19" x14ac:dyDescent="0.25">
      <c r="A26" s="149" t="s">
        <v>32</v>
      </c>
      <c r="B26" s="149"/>
      <c r="C26" s="36"/>
      <c r="D26" s="36"/>
      <c r="E26" s="152">
        <f>E15+E22</f>
        <v>2978.5</v>
      </c>
      <c r="F26" s="152"/>
      <c r="G26" s="152"/>
      <c r="H26" s="36"/>
      <c r="I26" s="36"/>
      <c r="J26" s="36"/>
      <c r="K26" s="33">
        <f t="shared" ref="K26:R26" si="1">SUM(K16:K25)</f>
        <v>8</v>
      </c>
      <c r="L26" s="33">
        <f t="shared" si="1"/>
        <v>8</v>
      </c>
      <c r="M26" s="33">
        <f t="shared" si="1"/>
        <v>7</v>
      </c>
      <c r="N26" s="33">
        <f t="shared" si="1"/>
        <v>10</v>
      </c>
      <c r="O26" s="33">
        <f t="shared" si="1"/>
        <v>11</v>
      </c>
      <c r="P26" s="33">
        <f t="shared" si="1"/>
        <v>11</v>
      </c>
      <c r="Q26" s="33">
        <f t="shared" si="1"/>
        <v>12</v>
      </c>
      <c r="R26" s="28">
        <f t="shared" si="1"/>
        <v>12</v>
      </c>
      <c r="S26" s="33">
        <f>SUM(S16:S25)</f>
        <v>11.5</v>
      </c>
    </row>
    <row r="27" spans="1:19" x14ac:dyDescent="0.25">
      <c r="A27" s="149" t="s">
        <v>33</v>
      </c>
      <c r="B27" s="149"/>
      <c r="C27" s="33">
        <f>D27+E27</f>
        <v>3339.5</v>
      </c>
      <c r="D27" s="33">
        <f>D15+D22</f>
        <v>361</v>
      </c>
      <c r="E27" s="152">
        <f>E15+E22</f>
        <v>2978.5</v>
      </c>
      <c r="F27" s="152"/>
      <c r="G27" s="152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28.5" customHeight="1" x14ac:dyDescent="0.25">
      <c r="A28" s="171" t="s">
        <v>55</v>
      </c>
      <c r="B28" s="172"/>
      <c r="C28" s="36"/>
      <c r="D28" s="36"/>
      <c r="E28" s="36"/>
      <c r="F28" s="36"/>
      <c r="G28" s="36"/>
      <c r="H28" s="54">
        <v>22</v>
      </c>
      <c r="I28" s="54">
        <v>23</v>
      </c>
      <c r="J28" s="54">
        <v>26</v>
      </c>
      <c r="K28" s="36"/>
      <c r="L28" s="36"/>
      <c r="M28" s="36"/>
      <c r="N28" s="36"/>
      <c r="O28" s="36"/>
      <c r="P28" s="36"/>
      <c r="Q28" s="36"/>
      <c r="R28" s="36"/>
      <c r="S28" s="36"/>
    </row>
    <row r="29" spans="1:19" x14ac:dyDescent="0.25">
      <c r="A29" s="20" t="s">
        <v>36</v>
      </c>
      <c r="B29" s="20" t="s">
        <v>35</v>
      </c>
      <c r="C29" s="63">
        <f>SUM(D29:G29)</f>
        <v>281</v>
      </c>
      <c r="D29" s="21"/>
      <c r="E29" s="154">
        <f>SUM(E30:G31)</f>
        <v>281</v>
      </c>
      <c r="F29" s="154"/>
      <c r="G29" s="154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x14ac:dyDescent="0.25">
      <c r="A30" s="36" t="s">
        <v>117</v>
      </c>
      <c r="B30" s="52" t="s">
        <v>84</v>
      </c>
      <c r="C30" s="36"/>
      <c r="D30" s="36"/>
      <c r="E30" s="36"/>
      <c r="F30" s="34">
        <v>83</v>
      </c>
      <c r="G30" s="36"/>
      <c r="H30" s="41" t="s">
        <v>91</v>
      </c>
      <c r="I30" s="41" t="s">
        <v>92</v>
      </c>
      <c r="J30" s="36"/>
      <c r="K30" s="36"/>
      <c r="L30" s="36"/>
      <c r="M30" s="36"/>
      <c r="N30" s="34"/>
      <c r="O30" s="34"/>
      <c r="P30" s="34"/>
      <c r="Q30" s="34"/>
      <c r="R30" s="34">
        <v>1</v>
      </c>
      <c r="S30" s="34">
        <v>1</v>
      </c>
    </row>
    <row r="31" spans="1:19" x14ac:dyDescent="0.25">
      <c r="A31" s="58" t="s">
        <v>118</v>
      </c>
      <c r="B31" s="58" t="s">
        <v>119</v>
      </c>
      <c r="C31" s="58"/>
      <c r="D31" s="58"/>
      <c r="E31" s="58"/>
      <c r="F31" s="138">
        <v>198</v>
      </c>
      <c r="G31" s="10"/>
      <c r="H31" s="140"/>
      <c r="I31" s="141" t="s">
        <v>120</v>
      </c>
      <c r="J31" s="58"/>
      <c r="K31" s="58"/>
      <c r="L31" s="58"/>
      <c r="M31" s="138">
        <v>1</v>
      </c>
      <c r="N31" s="138">
        <v>1</v>
      </c>
      <c r="O31" s="138">
        <v>1</v>
      </c>
      <c r="P31" s="138">
        <v>1</v>
      </c>
      <c r="Q31" s="138">
        <v>1</v>
      </c>
      <c r="R31" s="138">
        <v>1</v>
      </c>
      <c r="S31" s="138"/>
    </row>
    <row r="32" spans="1:19" ht="22.5" customHeight="1" x14ac:dyDescent="0.25">
      <c r="A32" s="168" t="s">
        <v>38</v>
      </c>
      <c r="B32" s="168"/>
      <c r="C32" s="36"/>
      <c r="D32" s="36"/>
      <c r="E32" s="152">
        <f>E26+E29</f>
        <v>3259.5</v>
      </c>
      <c r="F32" s="152"/>
      <c r="G32" s="152"/>
      <c r="H32" s="36"/>
      <c r="I32" s="36"/>
      <c r="J32" s="36"/>
      <c r="K32" s="139">
        <v>8</v>
      </c>
      <c r="L32" s="139">
        <v>8</v>
      </c>
      <c r="M32" s="139">
        <v>8</v>
      </c>
      <c r="N32" s="139">
        <v>11</v>
      </c>
      <c r="O32" s="139">
        <v>12</v>
      </c>
      <c r="P32" s="139">
        <v>12</v>
      </c>
      <c r="Q32" s="28">
        <v>13</v>
      </c>
      <c r="R32" s="139">
        <v>14</v>
      </c>
      <c r="S32" s="33">
        <f t="shared" ref="S32" si="2">SUM(S26:S30)</f>
        <v>12.5</v>
      </c>
    </row>
    <row r="33" spans="1:19" ht="22.5" customHeight="1" x14ac:dyDescent="0.25">
      <c r="A33" s="169" t="s">
        <v>108</v>
      </c>
      <c r="B33" s="170"/>
      <c r="C33" s="65">
        <f>C27+C29</f>
        <v>3620.5</v>
      </c>
      <c r="D33" s="65">
        <f>D27+D29</f>
        <v>361</v>
      </c>
      <c r="E33" s="65"/>
      <c r="F33" s="65"/>
      <c r="G33" s="65"/>
      <c r="H33" s="58"/>
      <c r="I33" s="58"/>
      <c r="J33" s="58"/>
      <c r="K33" s="139">
        <v>9</v>
      </c>
      <c r="L33" s="139">
        <v>10</v>
      </c>
      <c r="M33" s="139">
        <v>10</v>
      </c>
      <c r="N33" s="139">
        <v>12</v>
      </c>
      <c r="O33" s="139">
        <v>13</v>
      </c>
      <c r="P33" s="139">
        <v>13</v>
      </c>
      <c r="Q33" s="139">
        <v>14</v>
      </c>
      <c r="R33" s="139">
        <v>15</v>
      </c>
      <c r="S33" s="65">
        <v>13.5</v>
      </c>
    </row>
    <row r="34" spans="1:19" x14ac:dyDescent="0.25">
      <c r="A34" s="167" t="s">
        <v>39</v>
      </c>
      <c r="B34" s="167"/>
      <c r="C34" s="36"/>
      <c r="D34" s="36"/>
      <c r="E34" s="36"/>
      <c r="F34" s="36"/>
      <c r="G34" s="36"/>
      <c r="H34" s="54">
        <v>25</v>
      </c>
      <c r="I34" s="54">
        <v>38</v>
      </c>
      <c r="J34" s="54">
        <v>26</v>
      </c>
      <c r="K34" s="36"/>
      <c r="L34" s="36"/>
      <c r="M34" s="36"/>
      <c r="N34" s="36"/>
      <c r="O34" s="36"/>
      <c r="P34" s="36"/>
      <c r="Q34" s="36"/>
      <c r="R34" s="36"/>
      <c r="S34" s="36"/>
    </row>
    <row r="35" spans="1:19" x14ac:dyDescent="0.25">
      <c r="A35" s="15" t="s">
        <v>68</v>
      </c>
      <c r="B35" s="15" t="s">
        <v>40</v>
      </c>
      <c r="C35" s="55">
        <v>192</v>
      </c>
      <c r="D35" s="17"/>
      <c r="E35" s="151">
        <f>SUM(F36:F44)</f>
        <v>192</v>
      </c>
      <c r="F35" s="151"/>
      <c r="G35" s="151"/>
      <c r="H35" s="36"/>
      <c r="I35" s="36"/>
      <c r="J35" s="36"/>
      <c r="K35" s="152" t="s">
        <v>41</v>
      </c>
      <c r="L35" s="152"/>
      <c r="M35" s="152"/>
      <c r="N35" s="152"/>
      <c r="O35" s="152"/>
      <c r="P35" s="152"/>
      <c r="Q35" s="152"/>
      <c r="R35" s="152"/>
      <c r="S35" s="36"/>
    </row>
    <row r="36" spans="1:19" x14ac:dyDescent="0.25">
      <c r="A36" s="14" t="s">
        <v>69</v>
      </c>
      <c r="B36" s="35" t="s">
        <v>57</v>
      </c>
      <c r="C36" s="36"/>
      <c r="D36" s="36"/>
      <c r="E36" s="36"/>
      <c r="F36" s="34">
        <f t="shared" ref="F36:F44" si="3">SUM(K36:S36)</f>
        <v>4</v>
      </c>
      <c r="G36" s="36"/>
      <c r="H36" s="36"/>
      <c r="I36" s="36"/>
      <c r="J36" s="36"/>
      <c r="K36" s="34">
        <v>2</v>
      </c>
      <c r="L36" s="34">
        <v>2</v>
      </c>
      <c r="M36" s="34"/>
      <c r="N36" s="34"/>
      <c r="O36" s="34"/>
      <c r="P36" s="34"/>
      <c r="Q36" s="34"/>
      <c r="R36" s="34"/>
      <c r="S36" s="36"/>
    </row>
    <row r="37" spans="1:19" x14ac:dyDescent="0.25">
      <c r="A37" s="36" t="s">
        <v>70</v>
      </c>
      <c r="B37" s="36" t="s">
        <v>58</v>
      </c>
      <c r="C37" s="36"/>
      <c r="D37" s="36"/>
      <c r="E37" s="36"/>
      <c r="F37" s="34">
        <f t="shared" si="3"/>
        <v>4</v>
      </c>
      <c r="G37" s="36"/>
      <c r="H37" s="36"/>
      <c r="I37" s="36"/>
      <c r="J37" s="36"/>
      <c r="K37" s="34">
        <v>2</v>
      </c>
      <c r="L37" s="34">
        <v>2</v>
      </c>
      <c r="M37" s="34"/>
      <c r="N37" s="34"/>
      <c r="O37" s="34"/>
      <c r="P37" s="34"/>
      <c r="Q37" s="34"/>
      <c r="R37" s="34"/>
      <c r="S37" s="36"/>
    </row>
    <row r="38" spans="1:19" x14ac:dyDescent="0.25">
      <c r="A38" s="36" t="s">
        <v>71</v>
      </c>
      <c r="B38" s="36" t="s">
        <v>59</v>
      </c>
      <c r="C38" s="36"/>
      <c r="D38" s="36"/>
      <c r="E38" s="36"/>
      <c r="F38" s="34">
        <f t="shared" si="3"/>
        <v>4</v>
      </c>
      <c r="G38" s="36"/>
      <c r="H38" s="36"/>
      <c r="I38" s="36"/>
      <c r="J38" s="36"/>
      <c r="K38" s="34">
        <v>2</v>
      </c>
      <c r="L38" s="34">
        <v>2</v>
      </c>
      <c r="M38" s="34"/>
      <c r="N38" s="34"/>
      <c r="O38" s="34"/>
      <c r="P38" s="34"/>
      <c r="Q38" s="34"/>
      <c r="R38" s="34"/>
      <c r="S38" s="36"/>
    </row>
    <row r="39" spans="1:19" x14ac:dyDescent="0.25">
      <c r="A39" s="36" t="s">
        <v>72</v>
      </c>
      <c r="B39" s="36" t="s">
        <v>60</v>
      </c>
      <c r="C39" s="36"/>
      <c r="D39" s="36"/>
      <c r="E39" s="36"/>
      <c r="F39" s="34">
        <f t="shared" si="3"/>
        <v>56</v>
      </c>
      <c r="G39" s="36"/>
      <c r="H39" s="36"/>
      <c r="I39" s="36"/>
      <c r="J39" s="36"/>
      <c r="K39" s="34"/>
      <c r="L39" s="34"/>
      <c r="M39" s="34">
        <v>8</v>
      </c>
      <c r="N39" s="34">
        <v>8</v>
      </c>
      <c r="O39" s="34">
        <v>8</v>
      </c>
      <c r="P39" s="34">
        <v>8</v>
      </c>
      <c r="Q39" s="34">
        <v>8</v>
      </c>
      <c r="R39" s="34">
        <v>8</v>
      </c>
      <c r="S39" s="34">
        <v>8</v>
      </c>
    </row>
    <row r="40" spans="1:19" x14ac:dyDescent="0.25">
      <c r="A40" s="36" t="s">
        <v>73</v>
      </c>
      <c r="B40" s="36" t="s">
        <v>61</v>
      </c>
      <c r="C40" s="36"/>
      <c r="D40" s="36"/>
      <c r="E40" s="36"/>
      <c r="F40" s="34">
        <f t="shared" si="3"/>
        <v>38</v>
      </c>
      <c r="G40" s="36"/>
      <c r="H40" s="36"/>
      <c r="I40" s="36"/>
      <c r="J40" s="36"/>
      <c r="K40" s="34"/>
      <c r="L40" s="34"/>
      <c r="M40" s="34"/>
      <c r="N40" s="34">
        <v>6</v>
      </c>
      <c r="O40" s="34">
        <v>6</v>
      </c>
      <c r="P40" s="34">
        <v>6</v>
      </c>
      <c r="Q40" s="34">
        <v>6</v>
      </c>
      <c r="R40" s="34">
        <v>6</v>
      </c>
      <c r="S40" s="34">
        <v>8</v>
      </c>
    </row>
    <row r="41" spans="1:19" x14ac:dyDescent="0.25">
      <c r="A41" s="36" t="s">
        <v>74</v>
      </c>
      <c r="B41" s="42" t="s">
        <v>62</v>
      </c>
      <c r="C41" s="36"/>
      <c r="D41" s="36"/>
      <c r="E41" s="36"/>
      <c r="F41" s="34">
        <f t="shared" si="3"/>
        <v>64</v>
      </c>
      <c r="G41" s="36"/>
      <c r="H41" s="36"/>
      <c r="I41" s="36"/>
      <c r="J41" s="36"/>
      <c r="K41" s="34"/>
      <c r="L41" s="34">
        <v>8</v>
      </c>
      <c r="M41" s="34">
        <v>8</v>
      </c>
      <c r="N41" s="34">
        <v>8</v>
      </c>
      <c r="O41" s="34">
        <v>8</v>
      </c>
      <c r="P41" s="34">
        <v>8</v>
      </c>
      <c r="Q41" s="34">
        <v>8</v>
      </c>
      <c r="R41" s="34">
        <v>8</v>
      </c>
      <c r="S41" s="34">
        <v>8</v>
      </c>
    </row>
    <row r="42" spans="1:19" ht="26.25" x14ac:dyDescent="0.25">
      <c r="A42" s="36" t="s">
        <v>75</v>
      </c>
      <c r="B42" s="35" t="s">
        <v>64</v>
      </c>
      <c r="C42" s="36"/>
      <c r="D42" s="36"/>
      <c r="E42" s="36"/>
      <c r="F42" s="34">
        <f t="shared" si="3"/>
        <v>8</v>
      </c>
      <c r="G42" s="36"/>
      <c r="H42" s="36"/>
      <c r="I42" s="36"/>
      <c r="J42" s="36"/>
      <c r="K42" s="34">
        <v>2</v>
      </c>
      <c r="L42" s="34">
        <v>2</v>
      </c>
      <c r="M42" s="34">
        <v>2</v>
      </c>
      <c r="N42" s="34">
        <v>2</v>
      </c>
      <c r="O42" s="34"/>
      <c r="P42" s="34"/>
      <c r="Q42" s="34"/>
      <c r="R42" s="34"/>
      <c r="S42" s="36"/>
    </row>
    <row r="43" spans="1:19" ht="39" x14ac:dyDescent="0.25">
      <c r="A43" s="14" t="s">
        <v>76</v>
      </c>
      <c r="B43" s="35" t="s">
        <v>65</v>
      </c>
      <c r="C43" s="36"/>
      <c r="D43" s="36"/>
      <c r="E43" s="36"/>
      <c r="F43" s="34">
        <f t="shared" si="3"/>
        <v>4</v>
      </c>
      <c r="G43" s="36"/>
      <c r="H43" s="36"/>
      <c r="I43" s="36"/>
      <c r="J43" s="36"/>
      <c r="K43" s="34"/>
      <c r="L43" s="34"/>
      <c r="M43" s="34"/>
      <c r="N43" s="34"/>
      <c r="O43" s="34">
        <v>2</v>
      </c>
      <c r="P43" s="34">
        <v>2</v>
      </c>
      <c r="Q43" s="34"/>
      <c r="R43" s="34"/>
      <c r="S43" s="36"/>
    </row>
    <row r="44" spans="1:19" ht="23.25" x14ac:dyDescent="0.25">
      <c r="A44" s="14" t="s">
        <v>77</v>
      </c>
      <c r="B44" s="47" t="s">
        <v>67</v>
      </c>
      <c r="C44" s="36"/>
      <c r="D44" s="36"/>
      <c r="E44" s="36"/>
      <c r="F44" s="34">
        <f t="shared" si="3"/>
        <v>10</v>
      </c>
      <c r="G44" s="36"/>
      <c r="H44" s="36"/>
      <c r="I44" s="36"/>
      <c r="J44" s="36"/>
      <c r="K44" s="34"/>
      <c r="L44" s="34"/>
      <c r="M44" s="34"/>
      <c r="N44" s="34"/>
      <c r="O44" s="34"/>
      <c r="P44" s="34"/>
      <c r="Q44" s="34">
        <v>4</v>
      </c>
      <c r="R44" s="34">
        <v>4</v>
      </c>
      <c r="S44" s="34">
        <v>2</v>
      </c>
    </row>
    <row r="45" spans="1:19" x14ac:dyDescent="0.25">
      <c r="A45" s="11" t="s">
        <v>42</v>
      </c>
      <c r="B45" s="11" t="s">
        <v>43</v>
      </c>
      <c r="C45" s="152" t="s">
        <v>44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36"/>
    </row>
    <row r="46" spans="1:19" x14ac:dyDescent="0.25">
      <c r="A46" s="36" t="s">
        <v>45</v>
      </c>
      <c r="B46" s="36" t="s">
        <v>47</v>
      </c>
      <c r="C46" s="34">
        <v>8</v>
      </c>
      <c r="D46" s="36"/>
      <c r="E46" s="36"/>
      <c r="F46" s="36"/>
      <c r="G46" s="36"/>
      <c r="H46" s="36"/>
      <c r="I46" s="36"/>
      <c r="J46" s="36"/>
      <c r="K46" s="34">
        <v>1</v>
      </c>
      <c r="L46" s="34">
        <v>1</v>
      </c>
      <c r="M46" s="34">
        <v>1</v>
      </c>
      <c r="N46" s="34">
        <v>1</v>
      </c>
      <c r="O46" s="34">
        <v>1</v>
      </c>
      <c r="P46" s="34">
        <v>1</v>
      </c>
      <c r="Q46" s="34">
        <v>1</v>
      </c>
      <c r="R46" s="54">
        <v>1</v>
      </c>
      <c r="S46" s="36"/>
    </row>
    <row r="47" spans="1:19" x14ac:dyDescent="0.25">
      <c r="A47" s="36" t="s">
        <v>46</v>
      </c>
      <c r="B47" s="36" t="s">
        <v>48</v>
      </c>
      <c r="C47" s="34">
        <v>2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S47" s="34">
        <v>2</v>
      </c>
    </row>
    <row r="48" spans="1:19" x14ac:dyDescent="0.25">
      <c r="A48" s="36" t="s">
        <v>49</v>
      </c>
      <c r="B48" s="36" t="s">
        <v>60</v>
      </c>
      <c r="C48" s="34">
        <v>1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ht="26.25" x14ac:dyDescent="0.25">
      <c r="A49" s="14" t="s">
        <v>50</v>
      </c>
      <c r="B49" s="35" t="s">
        <v>61</v>
      </c>
      <c r="C49" s="34">
        <v>0.5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27" customHeight="1" x14ac:dyDescent="0.25">
      <c r="A50" s="14" t="s">
        <v>78</v>
      </c>
      <c r="B50" s="48" t="s">
        <v>67</v>
      </c>
      <c r="C50" s="34">
        <v>0.5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x14ac:dyDescent="0.25">
      <c r="A51" s="152" t="s">
        <v>51</v>
      </c>
      <c r="B51" s="152"/>
      <c r="C51" s="33">
        <v>8</v>
      </c>
      <c r="D51" s="36"/>
      <c r="E51" s="36"/>
      <c r="F51" s="36"/>
      <c r="G51" s="36"/>
      <c r="H51" s="36"/>
      <c r="I51" s="36"/>
      <c r="J51" s="36"/>
      <c r="K51" s="34">
        <v>1</v>
      </c>
      <c r="L51" s="34">
        <v>1</v>
      </c>
      <c r="M51" s="34">
        <v>1</v>
      </c>
      <c r="N51" s="34">
        <v>1</v>
      </c>
      <c r="O51" s="34">
        <v>1</v>
      </c>
      <c r="P51" s="34">
        <v>1</v>
      </c>
      <c r="Q51" s="34">
        <v>1</v>
      </c>
      <c r="R51" s="34">
        <v>1</v>
      </c>
      <c r="S51" s="34">
        <v>1</v>
      </c>
    </row>
  </sheetData>
  <mergeCells count="30">
    <mergeCell ref="A9:A10"/>
    <mergeCell ref="B9:B10"/>
    <mergeCell ref="E9:G9"/>
    <mergeCell ref="H9:J9"/>
    <mergeCell ref="C45:R45"/>
    <mergeCell ref="K14:R14"/>
    <mergeCell ref="A51:B51"/>
    <mergeCell ref="A14:B14"/>
    <mergeCell ref="A34:B34"/>
    <mergeCell ref="E29:G29"/>
    <mergeCell ref="A32:B32"/>
    <mergeCell ref="E32:G32"/>
    <mergeCell ref="E14:G14"/>
    <mergeCell ref="E15:G15"/>
    <mergeCell ref="E22:G22"/>
    <mergeCell ref="A26:B26"/>
    <mergeCell ref="E26:G26"/>
    <mergeCell ref="A33:B33"/>
    <mergeCell ref="A28:B28"/>
    <mergeCell ref="A27:B27"/>
    <mergeCell ref="D1:K1"/>
    <mergeCell ref="O1:R4"/>
    <mergeCell ref="D3:K5"/>
    <mergeCell ref="E6:J6"/>
    <mergeCell ref="E35:G35"/>
    <mergeCell ref="K35:R35"/>
    <mergeCell ref="E12:G12"/>
    <mergeCell ref="K12:R12"/>
    <mergeCell ref="K9:S9"/>
    <mergeCell ref="E27:G27"/>
  </mergeCells>
  <pageMargins left="0.39370078740157483" right="0.19685039370078741" top="0.39370078740157483" bottom="0.39370078740157483" header="0.19685039370078741" footer="0.19685039370078741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view="pageLayout" zoomScale="68" zoomScaleNormal="78" zoomScalePageLayoutView="68" workbookViewId="0">
      <selection activeCell="L1" sqref="L1:O4"/>
    </sheetView>
  </sheetViews>
  <sheetFormatPr defaultRowHeight="15" x14ac:dyDescent="0.25"/>
  <cols>
    <col min="1" max="1" width="12.28515625" customWidth="1"/>
    <col min="2" max="2" width="23.7109375" customWidth="1"/>
    <col min="5" max="5" width="7" customWidth="1"/>
    <col min="6" max="6" width="7.7109375" customWidth="1"/>
    <col min="7" max="8" width="7.42578125" customWidth="1"/>
    <col min="9" max="9" width="7.28515625" customWidth="1"/>
    <col min="10" max="11" width="7.42578125" customWidth="1"/>
    <col min="12" max="12" width="7" customWidth="1"/>
    <col min="13" max="13" width="7.7109375" customWidth="1"/>
    <col min="14" max="15" width="7.28515625" customWidth="1"/>
  </cols>
  <sheetData>
    <row r="1" spans="1:15" ht="18.75" x14ac:dyDescent="0.3">
      <c r="C1" s="142" t="s">
        <v>111</v>
      </c>
      <c r="D1" s="142"/>
      <c r="E1" s="142"/>
      <c r="F1" s="142"/>
      <c r="G1" s="142"/>
      <c r="H1" s="142"/>
      <c r="I1" s="142"/>
      <c r="J1" s="142"/>
      <c r="L1" s="143"/>
      <c r="M1" s="143"/>
      <c r="N1" s="143"/>
      <c r="O1" s="143"/>
    </row>
    <row r="2" spans="1:15" x14ac:dyDescent="0.25">
      <c r="L2" s="143"/>
      <c r="M2" s="143"/>
      <c r="N2" s="143"/>
      <c r="O2" s="143"/>
    </row>
    <row r="3" spans="1:15" x14ac:dyDescent="0.25">
      <c r="C3" s="144" t="s">
        <v>113</v>
      </c>
      <c r="D3" s="144"/>
      <c r="E3" s="144"/>
      <c r="F3" s="144"/>
      <c r="G3" s="144"/>
      <c r="H3" s="144"/>
      <c r="I3" s="144"/>
      <c r="J3" s="144"/>
      <c r="L3" s="143"/>
      <c r="M3" s="143"/>
      <c r="N3" s="143"/>
      <c r="O3" s="143"/>
    </row>
    <row r="4" spans="1:15" x14ac:dyDescent="0.25">
      <c r="C4" s="144"/>
      <c r="D4" s="144"/>
      <c r="E4" s="144"/>
      <c r="F4" s="144"/>
      <c r="G4" s="144"/>
      <c r="H4" s="144"/>
      <c r="I4" s="144"/>
      <c r="J4" s="144"/>
      <c r="L4" s="143"/>
      <c r="M4" s="143"/>
      <c r="N4" s="143"/>
      <c r="O4" s="143"/>
    </row>
    <row r="5" spans="1:15" x14ac:dyDescent="0.25">
      <c r="C5" s="144"/>
      <c r="D5" s="144"/>
      <c r="E5" s="144"/>
      <c r="F5" s="144"/>
      <c r="G5" s="144"/>
      <c r="H5" s="144"/>
      <c r="I5" s="144"/>
      <c r="J5" s="144"/>
    </row>
    <row r="6" spans="1:15" x14ac:dyDescent="0.25">
      <c r="D6" s="145" t="s">
        <v>115</v>
      </c>
      <c r="E6" s="145"/>
      <c r="F6" s="145"/>
      <c r="G6" s="145"/>
      <c r="H6" s="145"/>
      <c r="I6" s="145"/>
    </row>
    <row r="9" spans="1:15" ht="26.25" thickBot="1" x14ac:dyDescent="0.3">
      <c r="A9" s="148" t="s">
        <v>0</v>
      </c>
      <c r="B9" s="148" t="s">
        <v>1</v>
      </c>
      <c r="C9" s="106" t="s">
        <v>3</v>
      </c>
      <c r="D9" s="106" t="s">
        <v>21</v>
      </c>
      <c r="E9" s="192" t="s">
        <v>2</v>
      </c>
      <c r="F9" s="193"/>
      <c r="G9" s="194"/>
      <c r="H9" s="192" t="s">
        <v>4</v>
      </c>
      <c r="I9" s="193"/>
      <c r="J9" s="194"/>
      <c r="K9" s="175" t="s">
        <v>5</v>
      </c>
      <c r="L9" s="175"/>
      <c r="M9" s="175"/>
      <c r="N9" s="175"/>
      <c r="O9" s="175"/>
    </row>
    <row r="10" spans="1:15" ht="86.25" x14ac:dyDescent="0.25">
      <c r="A10" s="148"/>
      <c r="B10" s="159"/>
      <c r="C10" s="109" t="s">
        <v>6</v>
      </c>
      <c r="D10" s="115" t="s">
        <v>6</v>
      </c>
      <c r="E10" s="111" t="s">
        <v>7</v>
      </c>
      <c r="F10" s="111" t="s">
        <v>8</v>
      </c>
      <c r="G10" s="92" t="s">
        <v>9</v>
      </c>
      <c r="H10" s="90" t="s">
        <v>10</v>
      </c>
      <c r="I10" s="91" t="s">
        <v>11</v>
      </c>
      <c r="J10" s="92" t="s">
        <v>12</v>
      </c>
      <c r="K10" s="76" t="s">
        <v>13</v>
      </c>
      <c r="L10" s="77" t="s">
        <v>14</v>
      </c>
      <c r="M10" s="77" t="s">
        <v>15</v>
      </c>
      <c r="N10" s="77" t="s">
        <v>16</v>
      </c>
      <c r="O10" s="78" t="s">
        <v>17</v>
      </c>
    </row>
    <row r="11" spans="1:15" x14ac:dyDescent="0.25">
      <c r="A11" s="34">
        <v>1</v>
      </c>
      <c r="B11" s="72">
        <v>2</v>
      </c>
      <c r="C11" s="79">
        <v>3</v>
      </c>
      <c r="D11" s="67">
        <v>4</v>
      </c>
      <c r="E11" s="67">
        <v>5</v>
      </c>
      <c r="F11" s="67">
        <v>6</v>
      </c>
      <c r="G11" s="80">
        <v>7</v>
      </c>
      <c r="H11" s="79">
        <v>8</v>
      </c>
      <c r="I11" s="67">
        <v>9</v>
      </c>
      <c r="J11" s="80">
        <v>10</v>
      </c>
      <c r="K11" s="79">
        <v>11</v>
      </c>
      <c r="L11" s="67">
        <v>12</v>
      </c>
      <c r="M11" s="67">
        <v>13</v>
      </c>
      <c r="N11" s="67">
        <v>14</v>
      </c>
      <c r="O11" s="80">
        <v>15</v>
      </c>
    </row>
    <row r="12" spans="1:15" x14ac:dyDescent="0.25">
      <c r="A12" s="36"/>
      <c r="B12" s="71" t="s">
        <v>22</v>
      </c>
      <c r="C12" s="84">
        <f>C14+C28</f>
        <v>2316.5</v>
      </c>
      <c r="D12" s="69">
        <v>198</v>
      </c>
      <c r="E12" s="152">
        <f>E14+E28</f>
        <v>2118.5</v>
      </c>
      <c r="F12" s="152"/>
      <c r="G12" s="176"/>
      <c r="H12" s="81"/>
      <c r="I12" s="58"/>
      <c r="J12" s="82"/>
      <c r="K12" s="177" t="s">
        <v>23</v>
      </c>
      <c r="L12" s="150"/>
      <c r="M12" s="150"/>
      <c r="N12" s="150"/>
      <c r="O12" s="178"/>
    </row>
    <row r="13" spans="1:15" x14ac:dyDescent="0.25">
      <c r="A13" s="36"/>
      <c r="B13" s="99"/>
      <c r="C13" s="81"/>
      <c r="D13" s="58"/>
      <c r="E13" s="58"/>
      <c r="F13" s="58"/>
      <c r="G13" s="82"/>
      <c r="H13" s="81"/>
      <c r="I13" s="58"/>
      <c r="J13" s="82"/>
      <c r="K13" s="79">
        <v>33</v>
      </c>
      <c r="L13" s="67">
        <v>33</v>
      </c>
      <c r="M13" s="67">
        <v>33</v>
      </c>
      <c r="N13" s="67">
        <v>33</v>
      </c>
      <c r="O13" s="80">
        <v>33</v>
      </c>
    </row>
    <row r="14" spans="1:15" x14ac:dyDescent="0.25">
      <c r="A14" s="165" t="s">
        <v>52</v>
      </c>
      <c r="B14" s="179"/>
      <c r="C14" s="112">
        <f>C26+C33</f>
        <v>2250.5</v>
      </c>
      <c r="D14" s="19">
        <f>D15+D21</f>
        <v>198</v>
      </c>
      <c r="E14" s="153">
        <f>E25+E33</f>
        <v>2052.5</v>
      </c>
      <c r="F14" s="153"/>
      <c r="G14" s="187"/>
      <c r="H14" s="81"/>
      <c r="I14" s="58"/>
      <c r="J14" s="82"/>
      <c r="K14" s="177" t="s">
        <v>34</v>
      </c>
      <c r="L14" s="150"/>
      <c r="M14" s="150"/>
      <c r="N14" s="150"/>
      <c r="O14" s="178"/>
    </row>
    <row r="15" spans="1:15" ht="25.5" x14ac:dyDescent="0.25">
      <c r="A15" s="37" t="s">
        <v>24</v>
      </c>
      <c r="B15" s="100" t="s">
        <v>56</v>
      </c>
      <c r="C15" s="113">
        <f>D15+E15</f>
        <v>1782</v>
      </c>
      <c r="D15" s="68">
        <f>SUM(D16:D20)</f>
        <v>33</v>
      </c>
      <c r="E15" s="188">
        <f>SUM(F16:F20)</f>
        <v>1749</v>
      </c>
      <c r="F15" s="189"/>
      <c r="G15" s="190"/>
      <c r="H15" s="81"/>
      <c r="I15" s="58"/>
      <c r="J15" s="82"/>
      <c r="K15" s="81"/>
      <c r="L15" s="58"/>
      <c r="M15" s="58"/>
      <c r="N15" s="58"/>
      <c r="O15" s="82"/>
    </row>
    <row r="16" spans="1:15" x14ac:dyDescent="0.25">
      <c r="A16" s="36" t="s">
        <v>25</v>
      </c>
      <c r="B16" s="75" t="s">
        <v>58</v>
      </c>
      <c r="C16" s="79">
        <f t="shared" ref="C16:C20" si="0">D16+F16</f>
        <v>66</v>
      </c>
      <c r="D16" s="67"/>
      <c r="E16" s="58"/>
      <c r="F16" s="67">
        <v>66</v>
      </c>
      <c r="G16" s="80"/>
      <c r="H16" s="79"/>
      <c r="I16" s="62">
        <v>1</v>
      </c>
      <c r="J16" s="93">
        <v>2</v>
      </c>
      <c r="K16" s="79">
        <v>2</v>
      </c>
      <c r="L16" s="67"/>
      <c r="M16" s="67"/>
      <c r="N16" s="67"/>
      <c r="O16" s="80"/>
    </row>
    <row r="17" spans="1:15" x14ac:dyDescent="0.25">
      <c r="A17" s="36" t="s">
        <v>26</v>
      </c>
      <c r="B17" s="75" t="s">
        <v>59</v>
      </c>
      <c r="C17" s="79">
        <f>SUM(D17:F17)</f>
        <v>66</v>
      </c>
      <c r="D17" s="12">
        <v>33</v>
      </c>
      <c r="E17" s="58"/>
      <c r="F17" s="67">
        <v>33</v>
      </c>
      <c r="G17" s="82"/>
      <c r="H17" s="79"/>
      <c r="I17" s="62">
        <v>1</v>
      </c>
      <c r="J17" s="93">
        <v>2</v>
      </c>
      <c r="K17" s="79">
        <v>1</v>
      </c>
      <c r="L17" s="67"/>
      <c r="M17" s="67"/>
      <c r="N17" s="12"/>
      <c r="O17" s="83"/>
    </row>
    <row r="18" spans="1:15" x14ac:dyDescent="0.25">
      <c r="A18" s="36" t="s">
        <v>27</v>
      </c>
      <c r="B18" s="101" t="s">
        <v>60</v>
      </c>
      <c r="C18" s="79">
        <v>924</v>
      </c>
      <c r="D18" s="97"/>
      <c r="E18" s="58"/>
      <c r="F18" s="67">
        <v>924</v>
      </c>
      <c r="G18" s="80"/>
      <c r="H18" s="94" t="s">
        <v>94</v>
      </c>
      <c r="I18" s="62" t="s">
        <v>93</v>
      </c>
      <c r="J18" s="95">
        <v>6</v>
      </c>
      <c r="K18" s="79">
        <v>4</v>
      </c>
      <c r="L18" s="67">
        <v>6</v>
      </c>
      <c r="M18" s="67">
        <v>6</v>
      </c>
      <c r="N18" s="67">
        <v>6</v>
      </c>
      <c r="O18" s="80">
        <v>6</v>
      </c>
    </row>
    <row r="19" spans="1:15" x14ac:dyDescent="0.25">
      <c r="A19" s="14" t="s">
        <v>28</v>
      </c>
      <c r="B19" s="101" t="s">
        <v>61</v>
      </c>
      <c r="C19" s="79">
        <f t="shared" si="0"/>
        <v>264</v>
      </c>
      <c r="D19" s="12"/>
      <c r="E19" s="67"/>
      <c r="F19" s="67">
        <v>264</v>
      </c>
      <c r="G19" s="82"/>
      <c r="H19" s="94">
        <v>4.8</v>
      </c>
      <c r="I19" s="40" t="s">
        <v>95</v>
      </c>
      <c r="J19" s="96">
        <v>6</v>
      </c>
      <c r="K19" s="79"/>
      <c r="L19" s="67">
        <v>2</v>
      </c>
      <c r="M19" s="67">
        <v>2</v>
      </c>
      <c r="N19" s="67">
        <v>2</v>
      </c>
      <c r="O19" s="80">
        <v>2</v>
      </c>
    </row>
    <row r="20" spans="1:15" x14ac:dyDescent="0.25">
      <c r="A20" s="14" t="s">
        <v>53</v>
      </c>
      <c r="B20" s="102" t="s">
        <v>62</v>
      </c>
      <c r="C20" s="79">
        <f t="shared" si="0"/>
        <v>462</v>
      </c>
      <c r="D20" s="12"/>
      <c r="E20" s="67"/>
      <c r="F20" s="67">
        <v>462</v>
      </c>
      <c r="G20" s="82"/>
      <c r="H20" s="79"/>
      <c r="I20" s="97"/>
      <c r="J20" s="95" t="s">
        <v>96</v>
      </c>
      <c r="K20" s="79">
        <v>2</v>
      </c>
      <c r="L20" s="67">
        <v>3</v>
      </c>
      <c r="M20" s="67">
        <v>3</v>
      </c>
      <c r="N20" s="67">
        <v>3</v>
      </c>
      <c r="O20" s="80">
        <v>3</v>
      </c>
    </row>
    <row r="21" spans="1:15" x14ac:dyDescent="0.25">
      <c r="A21" s="15" t="s">
        <v>29</v>
      </c>
      <c r="B21" s="103" t="s">
        <v>63</v>
      </c>
      <c r="C21" s="113">
        <f>D21+E21</f>
        <v>346.5</v>
      </c>
      <c r="D21" s="68">
        <f>SUM(D22:D24)</f>
        <v>165</v>
      </c>
      <c r="E21" s="151">
        <f>SUM(F22:F24)</f>
        <v>181.5</v>
      </c>
      <c r="F21" s="151"/>
      <c r="G21" s="191"/>
      <c r="H21" s="81"/>
      <c r="I21" s="58"/>
      <c r="J21" s="82"/>
      <c r="K21" s="81"/>
      <c r="L21" s="58"/>
      <c r="M21" s="58"/>
      <c r="N21" s="58"/>
      <c r="O21" s="82"/>
    </row>
    <row r="22" spans="1:15" ht="32.25" customHeight="1" x14ac:dyDescent="0.25">
      <c r="A22" s="14" t="s">
        <v>31</v>
      </c>
      <c r="B22" s="70" t="s">
        <v>64</v>
      </c>
      <c r="C22" s="79">
        <f>D22+F22</f>
        <v>82.5</v>
      </c>
      <c r="D22" s="67">
        <v>33</v>
      </c>
      <c r="E22" s="58"/>
      <c r="F22" s="67">
        <v>49.5</v>
      </c>
      <c r="G22" s="82"/>
      <c r="H22" s="94">
        <v>2</v>
      </c>
      <c r="I22" s="62">
        <v>1</v>
      </c>
      <c r="J22" s="80"/>
      <c r="K22" s="79">
        <v>1.5</v>
      </c>
      <c r="L22" s="67"/>
      <c r="M22" s="67"/>
      <c r="N22" s="67"/>
      <c r="O22" s="80"/>
    </row>
    <row r="23" spans="1:15" ht="47.25" customHeight="1" x14ac:dyDescent="0.25">
      <c r="A23" s="14" t="s">
        <v>30</v>
      </c>
      <c r="B23" s="70" t="s">
        <v>65</v>
      </c>
      <c r="C23" s="79">
        <f>D23+F23</f>
        <v>132</v>
      </c>
      <c r="D23" s="67">
        <v>66</v>
      </c>
      <c r="E23" s="58"/>
      <c r="F23" s="67">
        <v>66</v>
      </c>
      <c r="G23" s="82"/>
      <c r="H23" s="94">
        <v>6</v>
      </c>
      <c r="I23" s="62" t="s">
        <v>109</v>
      </c>
      <c r="J23" s="80"/>
      <c r="K23" s="79"/>
      <c r="L23" s="67">
        <v>1</v>
      </c>
      <c r="M23" s="67">
        <v>1</v>
      </c>
      <c r="N23" s="67"/>
      <c r="O23" s="80"/>
    </row>
    <row r="24" spans="1:15" ht="42" customHeight="1" x14ac:dyDescent="0.25">
      <c r="A24" s="14" t="s">
        <v>66</v>
      </c>
      <c r="B24" s="50" t="s">
        <v>67</v>
      </c>
      <c r="C24" s="79">
        <f>D24+F24</f>
        <v>132</v>
      </c>
      <c r="D24" s="67">
        <v>66</v>
      </c>
      <c r="E24" s="58"/>
      <c r="F24" s="67">
        <v>66</v>
      </c>
      <c r="G24" s="82"/>
      <c r="H24" s="94">
        <v>9</v>
      </c>
      <c r="I24" s="74">
        <v>7.8</v>
      </c>
      <c r="J24" s="98"/>
      <c r="K24" s="79"/>
      <c r="L24" s="67"/>
      <c r="M24" s="67"/>
      <c r="N24" s="67">
        <v>1</v>
      </c>
      <c r="O24" s="80">
        <v>1</v>
      </c>
    </row>
    <row r="25" spans="1:15" x14ac:dyDescent="0.25">
      <c r="A25" s="180" t="s">
        <v>32</v>
      </c>
      <c r="B25" s="181"/>
      <c r="C25" s="81"/>
      <c r="D25" s="58"/>
      <c r="E25" s="152">
        <f>E15+E21</f>
        <v>1930.5</v>
      </c>
      <c r="F25" s="152"/>
      <c r="G25" s="176"/>
      <c r="H25" s="81"/>
      <c r="I25" s="58"/>
      <c r="J25" s="82"/>
      <c r="K25" s="84">
        <f>SUM(K16:K24)</f>
        <v>10.5</v>
      </c>
      <c r="L25" s="69">
        <f>SUM(L16:L24)</f>
        <v>12</v>
      </c>
      <c r="M25" s="69">
        <f>SUM(M16:M24)</f>
        <v>12</v>
      </c>
      <c r="N25" s="69">
        <f>SUM(N16:N24)</f>
        <v>12</v>
      </c>
      <c r="O25" s="85">
        <f>SUM(O16:O24)</f>
        <v>12</v>
      </c>
    </row>
    <row r="26" spans="1:15" x14ac:dyDescent="0.25">
      <c r="A26" s="180" t="s">
        <v>33</v>
      </c>
      <c r="B26" s="181"/>
      <c r="C26" s="84">
        <f>D26+E26</f>
        <v>2128.5</v>
      </c>
      <c r="D26" s="69">
        <f>D15+D21</f>
        <v>198</v>
      </c>
      <c r="E26" s="152">
        <v>1930.5</v>
      </c>
      <c r="F26" s="152"/>
      <c r="G26" s="176"/>
      <c r="H26" s="81"/>
      <c r="I26" s="58"/>
      <c r="J26" s="82"/>
      <c r="K26" s="81"/>
      <c r="L26" s="58"/>
      <c r="M26" s="58"/>
      <c r="N26" s="58"/>
      <c r="O26" s="82"/>
    </row>
    <row r="27" spans="1:15" ht="51.75" x14ac:dyDescent="0.25">
      <c r="A27" s="27"/>
      <c r="B27" s="104" t="s">
        <v>55</v>
      </c>
      <c r="C27" s="81"/>
      <c r="D27" s="58"/>
      <c r="E27" s="58"/>
      <c r="F27" s="58"/>
      <c r="G27" s="82"/>
      <c r="H27" s="127">
        <v>8</v>
      </c>
      <c r="I27" s="122">
        <v>17</v>
      </c>
      <c r="J27" s="128">
        <v>14</v>
      </c>
      <c r="K27" s="81"/>
      <c r="L27" s="58"/>
      <c r="M27" s="58"/>
      <c r="N27" s="58"/>
      <c r="O27" s="82"/>
    </row>
    <row r="28" spans="1:15" x14ac:dyDescent="0.25">
      <c r="A28" s="20" t="s">
        <v>36</v>
      </c>
      <c r="B28" s="105" t="s">
        <v>35</v>
      </c>
      <c r="C28" s="114">
        <v>66</v>
      </c>
      <c r="D28" s="21"/>
      <c r="E28" s="154">
        <f>SUM(E29:G29)</f>
        <v>66</v>
      </c>
      <c r="F28" s="154"/>
      <c r="G28" s="182"/>
      <c r="H28" s="81"/>
      <c r="I28" s="58"/>
      <c r="J28" s="82"/>
      <c r="K28" s="81"/>
      <c r="L28" s="58"/>
      <c r="M28" s="58"/>
      <c r="N28" s="58"/>
      <c r="O28" s="82"/>
    </row>
    <row r="29" spans="1:15" x14ac:dyDescent="0.25">
      <c r="A29" s="36" t="s">
        <v>37</v>
      </c>
      <c r="B29" s="75" t="s">
        <v>84</v>
      </c>
      <c r="C29" s="81"/>
      <c r="D29" s="58"/>
      <c r="E29" s="58"/>
      <c r="F29" s="67">
        <v>66</v>
      </c>
      <c r="G29" s="82"/>
      <c r="H29" s="129" t="s">
        <v>110</v>
      </c>
      <c r="I29" s="73">
        <v>7.9</v>
      </c>
      <c r="J29" s="82"/>
      <c r="K29" s="81"/>
      <c r="L29" s="67"/>
      <c r="M29" s="67"/>
      <c r="N29" s="67">
        <v>1</v>
      </c>
      <c r="O29" s="80">
        <v>1</v>
      </c>
    </row>
    <row r="30" spans="1:15" ht="24" customHeight="1" x14ac:dyDescent="0.25">
      <c r="A30" s="183" t="s">
        <v>38</v>
      </c>
      <c r="B30" s="184"/>
      <c r="C30" s="81"/>
      <c r="D30" s="58"/>
      <c r="E30" s="152">
        <f>E25+E28</f>
        <v>1996.5</v>
      </c>
      <c r="F30" s="152"/>
      <c r="G30" s="176"/>
      <c r="H30" s="81"/>
      <c r="I30" s="58"/>
      <c r="J30" s="82"/>
      <c r="K30" s="84">
        <f>SUM(K25:K29)</f>
        <v>10.5</v>
      </c>
      <c r="L30" s="69">
        <f>SUM(L25:L29)</f>
        <v>12</v>
      </c>
      <c r="M30" s="69">
        <f>SUM(M25:M29)</f>
        <v>12</v>
      </c>
      <c r="N30" s="69">
        <f>SUM(N25:N29)</f>
        <v>13</v>
      </c>
      <c r="O30" s="85">
        <f>SUM(O25:O29)</f>
        <v>13</v>
      </c>
    </row>
    <row r="31" spans="1:15" ht="24" customHeight="1" x14ac:dyDescent="0.25">
      <c r="A31" s="183" t="s">
        <v>108</v>
      </c>
      <c r="B31" s="184"/>
      <c r="C31" s="84">
        <f>C26+C28</f>
        <v>2194.5</v>
      </c>
      <c r="D31" s="69">
        <f>D26+D28</f>
        <v>198</v>
      </c>
      <c r="E31" s="69"/>
      <c r="F31" s="69"/>
      <c r="G31" s="85"/>
      <c r="H31" s="81"/>
      <c r="I31" s="58"/>
      <c r="J31" s="82"/>
      <c r="K31" s="84">
        <v>12.5</v>
      </c>
      <c r="L31" s="69">
        <v>13</v>
      </c>
      <c r="M31" s="69">
        <v>13</v>
      </c>
      <c r="N31" s="69">
        <v>14</v>
      </c>
      <c r="O31" s="85">
        <v>14</v>
      </c>
    </row>
    <row r="32" spans="1:15" ht="15.75" thickBot="1" x14ac:dyDescent="0.3">
      <c r="A32" s="185" t="s">
        <v>39</v>
      </c>
      <c r="B32" s="186"/>
      <c r="C32" s="86"/>
      <c r="D32" s="87"/>
      <c r="E32" s="87"/>
      <c r="F32" s="87"/>
      <c r="G32" s="88"/>
      <c r="H32" s="124">
        <v>10</v>
      </c>
      <c r="I32" s="125">
        <v>19</v>
      </c>
      <c r="J32" s="126">
        <v>14</v>
      </c>
      <c r="K32" s="86"/>
      <c r="L32" s="87"/>
      <c r="M32" s="87"/>
      <c r="N32" s="87"/>
      <c r="O32" s="88"/>
    </row>
    <row r="33" spans="1:15" x14ac:dyDescent="0.25">
      <c r="A33" s="15" t="s">
        <v>68</v>
      </c>
      <c r="B33" s="15" t="s">
        <v>40</v>
      </c>
      <c r="C33" s="107">
        <v>122</v>
      </c>
      <c r="D33" s="108"/>
      <c r="E33" s="173">
        <f>SUM(F34:F41)</f>
        <v>122</v>
      </c>
      <c r="F33" s="173"/>
      <c r="G33" s="173"/>
      <c r="H33" s="89"/>
      <c r="I33" s="89"/>
      <c r="J33" s="89"/>
      <c r="K33" s="174" t="s">
        <v>41</v>
      </c>
      <c r="L33" s="174"/>
      <c r="M33" s="174"/>
      <c r="N33" s="174"/>
      <c r="O33" s="174"/>
    </row>
    <row r="34" spans="1:15" x14ac:dyDescent="0.25">
      <c r="A34" s="14" t="s">
        <v>69</v>
      </c>
      <c r="B34" s="36" t="s">
        <v>58</v>
      </c>
      <c r="C34" s="36"/>
      <c r="D34" s="36"/>
      <c r="E34" s="36"/>
      <c r="F34" s="34">
        <f t="shared" ref="F34:F41" si="1">SUM(K34:O34)</f>
        <v>4</v>
      </c>
      <c r="G34" s="36"/>
      <c r="H34" s="36"/>
      <c r="I34" s="36"/>
      <c r="J34" s="36"/>
      <c r="K34" s="34">
        <v>4</v>
      </c>
      <c r="L34" s="34"/>
      <c r="M34" s="34"/>
      <c r="N34" s="34"/>
      <c r="O34" s="34"/>
    </row>
    <row r="35" spans="1:15" x14ac:dyDescent="0.25">
      <c r="A35" s="36" t="s">
        <v>70</v>
      </c>
      <c r="B35" s="36" t="s">
        <v>59</v>
      </c>
      <c r="C35" s="36"/>
      <c r="D35" s="36"/>
      <c r="E35" s="36"/>
      <c r="F35" s="34">
        <f t="shared" si="1"/>
        <v>2</v>
      </c>
      <c r="G35" s="36"/>
      <c r="H35" s="36"/>
      <c r="I35" s="36"/>
      <c r="J35" s="36"/>
      <c r="K35" s="34">
        <v>2</v>
      </c>
      <c r="L35" s="34"/>
      <c r="M35" s="34"/>
      <c r="N35" s="34"/>
      <c r="O35" s="34"/>
    </row>
    <row r="36" spans="1:15" x14ac:dyDescent="0.25">
      <c r="A36" s="36" t="s">
        <v>71</v>
      </c>
      <c r="B36" s="36" t="s">
        <v>60</v>
      </c>
      <c r="C36" s="36"/>
      <c r="D36" s="36"/>
      <c r="E36" s="36"/>
      <c r="F36" s="34">
        <f t="shared" si="1"/>
        <v>40</v>
      </c>
      <c r="G36" s="36"/>
      <c r="H36" s="36"/>
      <c r="I36" s="36"/>
      <c r="J36" s="36"/>
      <c r="K36" s="34">
        <v>8</v>
      </c>
      <c r="L36" s="34">
        <v>8</v>
      </c>
      <c r="M36" s="34">
        <v>8</v>
      </c>
      <c r="N36" s="34">
        <v>8</v>
      </c>
      <c r="O36" s="34">
        <v>8</v>
      </c>
    </row>
    <row r="37" spans="1:15" x14ac:dyDescent="0.25">
      <c r="A37" s="36" t="s">
        <v>72</v>
      </c>
      <c r="B37" s="36" t="s">
        <v>61</v>
      </c>
      <c r="C37" s="36"/>
      <c r="D37" s="36"/>
      <c r="E37" s="36"/>
      <c r="F37" s="34">
        <f t="shared" si="1"/>
        <v>24</v>
      </c>
      <c r="G37" s="36"/>
      <c r="H37" s="36"/>
      <c r="I37" s="36"/>
      <c r="J37" s="36"/>
      <c r="K37" s="34"/>
      <c r="L37" s="34">
        <v>6</v>
      </c>
      <c r="M37" s="34">
        <v>6</v>
      </c>
      <c r="N37" s="34">
        <v>6</v>
      </c>
      <c r="O37" s="34">
        <v>6</v>
      </c>
    </row>
    <row r="38" spans="1:15" ht="26.25" x14ac:dyDescent="0.25">
      <c r="A38" s="36" t="s">
        <v>73</v>
      </c>
      <c r="B38" s="35" t="s">
        <v>62</v>
      </c>
      <c r="C38" s="36"/>
      <c r="D38" s="36"/>
      <c r="E38" s="36"/>
      <c r="F38" s="34">
        <f t="shared" si="1"/>
        <v>38</v>
      </c>
      <c r="G38" s="36"/>
      <c r="H38" s="36"/>
      <c r="I38" s="36"/>
      <c r="J38" s="36"/>
      <c r="K38" s="34">
        <v>6</v>
      </c>
      <c r="L38" s="34">
        <v>8</v>
      </c>
      <c r="M38" s="34">
        <v>8</v>
      </c>
      <c r="N38" s="34">
        <v>8</v>
      </c>
      <c r="O38" s="34">
        <v>8</v>
      </c>
    </row>
    <row r="39" spans="1:15" ht="24.75" customHeight="1" x14ac:dyDescent="0.25">
      <c r="A39" s="13" t="s">
        <v>74</v>
      </c>
      <c r="B39" s="35" t="s">
        <v>64</v>
      </c>
      <c r="C39" s="36"/>
      <c r="D39" s="36"/>
      <c r="E39" s="36"/>
      <c r="F39" s="34">
        <f t="shared" si="1"/>
        <v>2</v>
      </c>
      <c r="G39" s="36"/>
      <c r="H39" s="36"/>
      <c r="I39" s="36"/>
      <c r="J39" s="36"/>
      <c r="K39" s="34">
        <v>2</v>
      </c>
      <c r="L39" s="34"/>
      <c r="M39" s="34"/>
      <c r="N39" s="34"/>
      <c r="O39" s="34"/>
    </row>
    <row r="40" spans="1:15" ht="38.25" x14ac:dyDescent="0.25">
      <c r="A40" s="14" t="s">
        <v>75</v>
      </c>
      <c r="B40" s="25" t="s">
        <v>65</v>
      </c>
      <c r="C40" s="36"/>
      <c r="D40" s="36"/>
      <c r="E40" s="36"/>
      <c r="F40" s="34">
        <f t="shared" si="1"/>
        <v>4</v>
      </c>
      <c r="G40" s="36"/>
      <c r="H40" s="36"/>
      <c r="I40" s="36"/>
      <c r="J40" s="36"/>
      <c r="K40" s="34"/>
      <c r="L40" s="34">
        <v>2</v>
      </c>
      <c r="M40" s="34">
        <v>2</v>
      </c>
      <c r="N40" s="34"/>
      <c r="O40" s="34"/>
    </row>
    <row r="41" spans="1:15" ht="38.25" x14ac:dyDescent="0.25">
      <c r="A41" s="14" t="s">
        <v>76</v>
      </c>
      <c r="B41" s="25" t="s">
        <v>67</v>
      </c>
      <c r="C41" s="36"/>
      <c r="D41" s="36"/>
      <c r="E41" s="36"/>
      <c r="F41" s="34">
        <f t="shared" si="1"/>
        <v>8</v>
      </c>
      <c r="G41" s="36"/>
      <c r="H41" s="36"/>
      <c r="I41" s="36"/>
      <c r="J41" s="36"/>
      <c r="K41" s="34"/>
      <c r="L41" s="34"/>
      <c r="M41" s="34"/>
      <c r="N41" s="34">
        <v>4</v>
      </c>
      <c r="O41" s="34">
        <v>4</v>
      </c>
    </row>
    <row r="42" spans="1:15" x14ac:dyDescent="0.25">
      <c r="A42" s="11" t="s">
        <v>42</v>
      </c>
      <c r="B42" s="11" t="s">
        <v>43</v>
      </c>
      <c r="C42" s="152" t="s">
        <v>44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  <row r="43" spans="1:15" x14ac:dyDescent="0.25">
      <c r="A43" s="36" t="s">
        <v>45</v>
      </c>
      <c r="B43" s="36" t="s">
        <v>47</v>
      </c>
      <c r="C43" s="34">
        <v>4</v>
      </c>
      <c r="D43" s="36"/>
      <c r="E43" s="36"/>
      <c r="F43" s="36"/>
      <c r="G43" s="36"/>
      <c r="H43" s="36"/>
      <c r="I43" s="36"/>
      <c r="J43" s="36"/>
      <c r="K43" s="34">
        <v>1</v>
      </c>
      <c r="L43" s="34">
        <v>1</v>
      </c>
      <c r="M43" s="34">
        <v>1</v>
      </c>
      <c r="N43" s="34">
        <v>1</v>
      </c>
      <c r="O43" s="34"/>
    </row>
    <row r="44" spans="1:15" x14ac:dyDescent="0.25">
      <c r="A44" s="36" t="s">
        <v>46</v>
      </c>
      <c r="B44" s="36" t="s">
        <v>48</v>
      </c>
      <c r="C44" s="34">
        <v>2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4">
        <v>2</v>
      </c>
    </row>
    <row r="45" spans="1:15" x14ac:dyDescent="0.25">
      <c r="A45" s="36" t="s">
        <v>49</v>
      </c>
      <c r="B45" s="36" t="s">
        <v>60</v>
      </c>
      <c r="C45" s="34">
        <v>1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15" ht="26.25" x14ac:dyDescent="0.25">
      <c r="A46" s="14" t="s">
        <v>50</v>
      </c>
      <c r="B46" s="35" t="s">
        <v>61</v>
      </c>
      <c r="C46" s="34">
        <v>0.5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1:15" ht="38.25" x14ac:dyDescent="0.25">
      <c r="A47" s="14" t="s">
        <v>78</v>
      </c>
      <c r="B47" s="45" t="s">
        <v>67</v>
      </c>
      <c r="C47" s="34">
        <v>0.5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1:15" x14ac:dyDescent="0.25">
      <c r="A48" s="152" t="s">
        <v>51</v>
      </c>
      <c r="B48" s="152"/>
      <c r="C48" s="33">
        <v>5</v>
      </c>
      <c r="D48" s="36"/>
      <c r="E48" s="36"/>
      <c r="F48" s="36"/>
      <c r="G48" s="36"/>
      <c r="H48" s="36"/>
      <c r="I48" s="36"/>
      <c r="J48" s="36"/>
      <c r="K48" s="34">
        <v>1</v>
      </c>
      <c r="L48" s="34">
        <v>1</v>
      </c>
      <c r="M48" s="34">
        <v>1</v>
      </c>
      <c r="N48" s="34">
        <v>1</v>
      </c>
      <c r="O48" s="34">
        <v>1</v>
      </c>
    </row>
  </sheetData>
  <mergeCells count="29">
    <mergeCell ref="A9:A10"/>
    <mergeCell ref="B9:B10"/>
    <mergeCell ref="E9:G9"/>
    <mergeCell ref="H9:J9"/>
    <mergeCell ref="C42:O42"/>
    <mergeCell ref="K14:O14"/>
    <mergeCell ref="A48:B48"/>
    <mergeCell ref="A14:B14"/>
    <mergeCell ref="A26:B26"/>
    <mergeCell ref="E26:G26"/>
    <mergeCell ref="E28:G28"/>
    <mergeCell ref="A30:B30"/>
    <mergeCell ref="E30:G30"/>
    <mergeCell ref="A32:B32"/>
    <mergeCell ref="E14:G14"/>
    <mergeCell ref="E15:G15"/>
    <mergeCell ref="E21:G21"/>
    <mergeCell ref="A25:B25"/>
    <mergeCell ref="A31:B31"/>
    <mergeCell ref="E25:G25"/>
    <mergeCell ref="C1:J1"/>
    <mergeCell ref="C3:J5"/>
    <mergeCell ref="D6:I6"/>
    <mergeCell ref="L1:O4"/>
    <mergeCell ref="E33:G33"/>
    <mergeCell ref="K33:O33"/>
    <mergeCell ref="K9:O9"/>
    <mergeCell ref="E12:G12"/>
    <mergeCell ref="K12:O12"/>
  </mergeCells>
  <pageMargins left="0.39370078740157483" right="0.39370078740157483" top="0.19685039370078741" bottom="0.39370078740157483" header="0.19685039370078741" footer="0.19685039370078741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Layout" zoomScale="78" zoomScaleNormal="78" zoomScalePageLayoutView="78" workbookViewId="0">
      <selection activeCell="B5" sqref="B5"/>
    </sheetView>
  </sheetViews>
  <sheetFormatPr defaultRowHeight="15" x14ac:dyDescent="0.25"/>
  <cols>
    <col min="1" max="1" width="12.5703125" customWidth="1"/>
    <col min="2" max="2" width="24.42578125" customWidth="1"/>
    <col min="4" max="4" width="8.140625" customWidth="1"/>
    <col min="5" max="5" width="6.85546875" customWidth="1"/>
    <col min="6" max="6" width="8.140625" customWidth="1"/>
    <col min="7" max="7" width="6.42578125" customWidth="1"/>
    <col min="8" max="8" width="8" customWidth="1"/>
    <col min="9" max="9" width="7.5703125" customWidth="1"/>
    <col min="10" max="10" width="7.85546875" customWidth="1"/>
    <col min="11" max="11" width="6.42578125" customWidth="1"/>
    <col min="12" max="12" width="5.85546875" customWidth="1"/>
    <col min="13" max="13" width="6.42578125" customWidth="1"/>
    <col min="14" max="14" width="6.140625" customWidth="1"/>
    <col min="15" max="15" width="5.85546875" customWidth="1"/>
    <col min="16" max="16" width="6.140625" customWidth="1"/>
  </cols>
  <sheetData>
    <row r="1" spans="1:16" ht="18.75" x14ac:dyDescent="0.3">
      <c r="C1" s="142" t="s">
        <v>111</v>
      </c>
      <c r="D1" s="142"/>
      <c r="E1" s="142"/>
      <c r="F1" s="142"/>
      <c r="G1" s="142"/>
      <c r="H1" s="142"/>
      <c r="I1" s="142"/>
      <c r="J1" s="142"/>
      <c r="L1" s="143"/>
      <c r="M1" s="143"/>
      <c r="N1" s="143"/>
      <c r="O1" s="143"/>
    </row>
    <row r="2" spans="1:16" x14ac:dyDescent="0.25">
      <c r="L2" s="143"/>
      <c r="M2" s="143"/>
      <c r="N2" s="143"/>
      <c r="O2" s="143"/>
    </row>
    <row r="3" spans="1:16" x14ac:dyDescent="0.25">
      <c r="C3" s="144" t="s">
        <v>113</v>
      </c>
      <c r="D3" s="144"/>
      <c r="E3" s="144"/>
      <c r="F3" s="144"/>
      <c r="G3" s="144"/>
      <c r="H3" s="144"/>
      <c r="I3" s="144"/>
      <c r="J3" s="144"/>
      <c r="L3" s="143"/>
      <c r="M3" s="143"/>
      <c r="N3" s="143"/>
      <c r="O3" s="143"/>
    </row>
    <row r="4" spans="1:16" x14ac:dyDescent="0.25">
      <c r="C4" s="144"/>
      <c r="D4" s="144"/>
      <c r="E4" s="144"/>
      <c r="F4" s="144"/>
      <c r="G4" s="144"/>
      <c r="H4" s="144"/>
      <c r="I4" s="144"/>
      <c r="J4" s="144"/>
      <c r="L4" s="143"/>
      <c r="M4" s="143"/>
      <c r="N4" s="143"/>
      <c r="O4" s="143"/>
    </row>
    <row r="5" spans="1:16" x14ac:dyDescent="0.25">
      <c r="C5" s="144"/>
      <c r="D5" s="144"/>
      <c r="E5" s="144"/>
      <c r="F5" s="144"/>
      <c r="G5" s="144"/>
      <c r="H5" s="144"/>
      <c r="I5" s="144"/>
      <c r="J5" s="144"/>
    </row>
    <row r="6" spans="1:16" x14ac:dyDescent="0.25">
      <c r="D6" s="145" t="s">
        <v>116</v>
      </c>
      <c r="E6" s="145"/>
      <c r="F6" s="145"/>
      <c r="G6" s="145"/>
      <c r="H6" s="145"/>
      <c r="I6" s="145"/>
    </row>
    <row r="9" spans="1:16" ht="26.25" thickBot="1" x14ac:dyDescent="0.3">
      <c r="A9" s="148" t="s">
        <v>0</v>
      </c>
      <c r="B9" s="148" t="s">
        <v>1</v>
      </c>
      <c r="C9" s="106" t="s">
        <v>3</v>
      </c>
      <c r="D9" s="106" t="s">
        <v>21</v>
      </c>
      <c r="E9" s="192" t="s">
        <v>2</v>
      </c>
      <c r="F9" s="193"/>
      <c r="G9" s="194"/>
      <c r="H9" s="192" t="s">
        <v>4</v>
      </c>
      <c r="I9" s="193"/>
      <c r="J9" s="194"/>
      <c r="K9" s="195" t="s">
        <v>5</v>
      </c>
      <c r="L9" s="196"/>
      <c r="M9" s="196"/>
      <c r="N9" s="196"/>
      <c r="O9" s="196"/>
      <c r="P9" s="197"/>
    </row>
    <row r="10" spans="1:16" ht="86.25" x14ac:dyDescent="0.25">
      <c r="A10" s="148"/>
      <c r="B10" s="159"/>
      <c r="C10" s="109" t="s">
        <v>6</v>
      </c>
      <c r="D10" s="110" t="s">
        <v>6</v>
      </c>
      <c r="E10" s="111" t="s">
        <v>7</v>
      </c>
      <c r="F10" s="111" t="s">
        <v>8</v>
      </c>
      <c r="G10" s="92" t="s">
        <v>9</v>
      </c>
      <c r="H10" s="90" t="s">
        <v>10</v>
      </c>
      <c r="I10" s="91" t="s">
        <v>11</v>
      </c>
      <c r="J10" s="92" t="s">
        <v>12</v>
      </c>
      <c r="K10" s="76" t="s">
        <v>13</v>
      </c>
      <c r="L10" s="77" t="s">
        <v>14</v>
      </c>
      <c r="M10" s="77" t="s">
        <v>15</v>
      </c>
      <c r="N10" s="77" t="s">
        <v>16</v>
      </c>
      <c r="O10" s="77" t="s">
        <v>17</v>
      </c>
      <c r="P10" s="78" t="s">
        <v>18</v>
      </c>
    </row>
    <row r="11" spans="1:16" x14ac:dyDescent="0.25">
      <c r="A11" s="54">
        <v>1</v>
      </c>
      <c r="B11" s="72">
        <v>2</v>
      </c>
      <c r="C11" s="79">
        <v>3</v>
      </c>
      <c r="D11" s="67">
        <v>4</v>
      </c>
      <c r="E11" s="67">
        <v>5</v>
      </c>
      <c r="F11" s="67">
        <v>6</v>
      </c>
      <c r="G11" s="80">
        <v>7</v>
      </c>
      <c r="H11" s="79">
        <v>8</v>
      </c>
      <c r="I11" s="67">
        <v>9</v>
      </c>
      <c r="J11" s="80">
        <v>10</v>
      </c>
      <c r="K11" s="79">
        <v>11</v>
      </c>
      <c r="L11" s="67">
        <v>12</v>
      </c>
      <c r="M11" s="67">
        <v>13</v>
      </c>
      <c r="N11" s="67">
        <v>14</v>
      </c>
      <c r="O11" s="67">
        <v>15</v>
      </c>
      <c r="P11" s="80">
        <v>16</v>
      </c>
    </row>
    <row r="12" spans="1:16" x14ac:dyDescent="0.25">
      <c r="A12" s="58"/>
      <c r="B12" s="71" t="s">
        <v>22</v>
      </c>
      <c r="C12" s="84">
        <f>C14+C28</f>
        <v>2755</v>
      </c>
      <c r="D12" s="69">
        <v>198</v>
      </c>
      <c r="E12" s="152">
        <f>E14+E28</f>
        <v>2557</v>
      </c>
      <c r="F12" s="152"/>
      <c r="G12" s="176"/>
      <c r="H12" s="81"/>
      <c r="I12" s="58"/>
      <c r="J12" s="82"/>
      <c r="K12" s="198" t="s">
        <v>23</v>
      </c>
      <c r="L12" s="199"/>
      <c r="M12" s="199"/>
      <c r="N12" s="199"/>
      <c r="O12" s="199"/>
      <c r="P12" s="200"/>
    </row>
    <row r="13" spans="1:16" x14ac:dyDescent="0.25">
      <c r="A13" s="58"/>
      <c r="B13" s="99"/>
      <c r="C13" s="81"/>
      <c r="D13" s="58"/>
      <c r="E13" s="58"/>
      <c r="F13" s="58"/>
      <c r="G13" s="82"/>
      <c r="H13" s="81"/>
      <c r="I13" s="58"/>
      <c r="J13" s="82"/>
      <c r="K13" s="79">
        <v>33</v>
      </c>
      <c r="L13" s="67">
        <v>33</v>
      </c>
      <c r="M13" s="67">
        <v>33</v>
      </c>
      <c r="N13" s="67">
        <v>33</v>
      </c>
      <c r="O13" s="67">
        <v>33</v>
      </c>
      <c r="P13" s="80">
        <v>33</v>
      </c>
    </row>
    <row r="14" spans="1:16" x14ac:dyDescent="0.25">
      <c r="A14" s="165" t="s">
        <v>52</v>
      </c>
      <c r="B14" s="179"/>
      <c r="C14" s="112">
        <f>C26+C33</f>
        <v>2656</v>
      </c>
      <c r="D14" s="19">
        <f>D15+D21</f>
        <v>198</v>
      </c>
      <c r="E14" s="153">
        <f>E25+E33</f>
        <v>2458</v>
      </c>
      <c r="F14" s="153"/>
      <c r="G14" s="187"/>
      <c r="H14" s="81"/>
      <c r="I14" s="58"/>
      <c r="J14" s="82"/>
      <c r="K14" s="198" t="s">
        <v>34</v>
      </c>
      <c r="L14" s="199"/>
      <c r="M14" s="199"/>
      <c r="N14" s="199"/>
      <c r="O14" s="199"/>
      <c r="P14" s="200"/>
    </row>
    <row r="15" spans="1:16" ht="25.5" x14ac:dyDescent="0.25">
      <c r="A15" s="64" t="s">
        <v>24</v>
      </c>
      <c r="B15" s="100" t="s">
        <v>56</v>
      </c>
      <c r="C15" s="113">
        <f>D15+E15</f>
        <v>2112</v>
      </c>
      <c r="D15" s="68">
        <f>SUM(D16:D20)</f>
        <v>33</v>
      </c>
      <c r="E15" s="188">
        <f>SUM(F16:F20)</f>
        <v>2079</v>
      </c>
      <c r="F15" s="189"/>
      <c r="G15" s="190"/>
      <c r="H15" s="81"/>
      <c r="I15" s="58"/>
      <c r="J15" s="82"/>
      <c r="K15" s="81"/>
      <c r="L15" s="58"/>
      <c r="M15" s="58"/>
      <c r="N15" s="58"/>
      <c r="O15" s="58"/>
      <c r="P15" s="82"/>
    </row>
    <row r="16" spans="1:16" x14ac:dyDescent="0.25">
      <c r="A16" s="58" t="s">
        <v>25</v>
      </c>
      <c r="B16" s="75" t="s">
        <v>58</v>
      </c>
      <c r="C16" s="79">
        <f t="shared" ref="C16:C20" si="0">D16+F16</f>
        <v>66</v>
      </c>
      <c r="D16" s="67"/>
      <c r="E16" s="58"/>
      <c r="F16" s="67">
        <v>66</v>
      </c>
      <c r="G16" s="80"/>
      <c r="H16" s="94"/>
      <c r="I16" s="62">
        <v>1</v>
      </c>
      <c r="J16" s="93">
        <v>2</v>
      </c>
      <c r="K16" s="79">
        <v>2</v>
      </c>
      <c r="L16" s="67"/>
      <c r="M16" s="67"/>
      <c r="N16" s="67"/>
      <c r="O16" s="67"/>
      <c r="P16" s="82"/>
    </row>
    <row r="17" spans="1:16" x14ac:dyDescent="0.25">
      <c r="A17" s="58" t="s">
        <v>26</v>
      </c>
      <c r="B17" s="75" t="s">
        <v>59</v>
      </c>
      <c r="C17" s="79">
        <f t="shared" si="0"/>
        <v>66</v>
      </c>
      <c r="D17" s="12">
        <v>33</v>
      </c>
      <c r="E17" s="58"/>
      <c r="F17" s="67">
        <v>33</v>
      </c>
      <c r="G17" s="82"/>
      <c r="H17" s="94"/>
      <c r="I17" s="62">
        <v>1</v>
      </c>
      <c r="J17" s="93">
        <v>2</v>
      </c>
      <c r="K17" s="79">
        <v>1</v>
      </c>
      <c r="L17" s="67"/>
      <c r="M17" s="67"/>
      <c r="N17" s="12"/>
      <c r="O17" s="12"/>
      <c r="P17" s="82"/>
    </row>
    <row r="18" spans="1:16" x14ac:dyDescent="0.25">
      <c r="A18" s="58" t="s">
        <v>27</v>
      </c>
      <c r="B18" s="101" t="s">
        <v>60</v>
      </c>
      <c r="C18" s="79">
        <f t="shared" si="0"/>
        <v>1089</v>
      </c>
      <c r="D18" s="12"/>
      <c r="E18" s="58"/>
      <c r="F18" s="67">
        <v>1089</v>
      </c>
      <c r="G18" s="80"/>
      <c r="H18" s="94" t="s">
        <v>98</v>
      </c>
      <c r="I18" s="62" t="s">
        <v>99</v>
      </c>
      <c r="J18" s="93">
        <v>6</v>
      </c>
      <c r="K18" s="79">
        <v>4</v>
      </c>
      <c r="L18" s="67">
        <v>6</v>
      </c>
      <c r="M18" s="67">
        <v>6</v>
      </c>
      <c r="N18" s="67">
        <v>6</v>
      </c>
      <c r="O18" s="67">
        <v>6</v>
      </c>
      <c r="P18" s="80">
        <v>5</v>
      </c>
    </row>
    <row r="19" spans="1:16" ht="16.5" customHeight="1" x14ac:dyDescent="0.25">
      <c r="A19" s="14" t="s">
        <v>28</v>
      </c>
      <c r="B19" s="101" t="s">
        <v>61</v>
      </c>
      <c r="C19" s="79">
        <f t="shared" si="0"/>
        <v>330</v>
      </c>
      <c r="D19" s="12"/>
      <c r="E19" s="67"/>
      <c r="F19" s="67">
        <v>330</v>
      </c>
      <c r="G19" s="82"/>
      <c r="H19" s="94" t="s">
        <v>101</v>
      </c>
      <c r="I19" s="74" t="s">
        <v>100</v>
      </c>
      <c r="J19" s="116">
        <v>6</v>
      </c>
      <c r="K19" s="79"/>
      <c r="L19" s="67">
        <v>2</v>
      </c>
      <c r="M19" s="67">
        <v>2</v>
      </c>
      <c r="N19" s="67">
        <v>2</v>
      </c>
      <c r="O19" s="67">
        <v>2</v>
      </c>
      <c r="P19" s="80">
        <v>2</v>
      </c>
    </row>
    <row r="20" spans="1:16" x14ac:dyDescent="0.25">
      <c r="A20" s="14" t="s">
        <v>53</v>
      </c>
      <c r="B20" s="102" t="s">
        <v>62</v>
      </c>
      <c r="C20" s="79">
        <f t="shared" si="0"/>
        <v>561</v>
      </c>
      <c r="D20" s="12"/>
      <c r="E20" s="67"/>
      <c r="F20" s="67">
        <v>561</v>
      </c>
      <c r="G20" s="82"/>
      <c r="H20" s="94"/>
      <c r="I20" s="117"/>
      <c r="J20" s="93" t="s">
        <v>102</v>
      </c>
      <c r="K20" s="79">
        <v>2</v>
      </c>
      <c r="L20" s="67">
        <v>3</v>
      </c>
      <c r="M20" s="67">
        <v>3</v>
      </c>
      <c r="N20" s="67">
        <v>3</v>
      </c>
      <c r="O20" s="67">
        <v>3</v>
      </c>
      <c r="P20" s="80">
        <v>3</v>
      </c>
    </row>
    <row r="21" spans="1:16" x14ac:dyDescent="0.25">
      <c r="A21" s="15" t="s">
        <v>29</v>
      </c>
      <c r="B21" s="103" t="s">
        <v>63</v>
      </c>
      <c r="C21" s="113">
        <f>D21+E21</f>
        <v>396</v>
      </c>
      <c r="D21" s="68">
        <f>SUM(D22:D24)</f>
        <v>165</v>
      </c>
      <c r="E21" s="151">
        <f>SUM(F22:F24)</f>
        <v>231</v>
      </c>
      <c r="F21" s="151"/>
      <c r="G21" s="191"/>
      <c r="H21" s="118"/>
      <c r="I21" s="119"/>
      <c r="J21" s="120"/>
      <c r="K21" s="81"/>
      <c r="L21" s="58"/>
      <c r="M21" s="58"/>
      <c r="N21" s="58"/>
      <c r="O21" s="58"/>
      <c r="P21" s="82"/>
    </row>
    <row r="22" spans="1:16" ht="25.5" x14ac:dyDescent="0.25">
      <c r="A22" s="14" t="s">
        <v>31</v>
      </c>
      <c r="B22" s="70" t="s">
        <v>64</v>
      </c>
      <c r="C22" s="79">
        <f>D22+F22</f>
        <v>82.5</v>
      </c>
      <c r="D22" s="67">
        <v>33</v>
      </c>
      <c r="E22" s="58"/>
      <c r="F22" s="67">
        <v>49.5</v>
      </c>
      <c r="G22" s="82"/>
      <c r="H22" s="94">
        <v>2</v>
      </c>
      <c r="I22" s="62">
        <v>1</v>
      </c>
      <c r="J22" s="93"/>
      <c r="K22" s="79">
        <v>1.5</v>
      </c>
      <c r="L22" s="67"/>
      <c r="M22" s="67"/>
      <c r="N22" s="67"/>
      <c r="O22" s="67"/>
      <c r="P22" s="82"/>
    </row>
    <row r="23" spans="1:16" ht="25.5" x14ac:dyDescent="0.25">
      <c r="A23" s="14" t="s">
        <v>30</v>
      </c>
      <c r="B23" s="70" t="s">
        <v>65</v>
      </c>
      <c r="C23" s="79">
        <f>D23+F23</f>
        <v>132</v>
      </c>
      <c r="D23" s="67">
        <v>66</v>
      </c>
      <c r="E23" s="58"/>
      <c r="F23" s="67">
        <v>66</v>
      </c>
      <c r="G23" s="82"/>
      <c r="H23" s="94">
        <v>6</v>
      </c>
      <c r="I23" s="62" t="s">
        <v>109</v>
      </c>
      <c r="J23" s="93"/>
      <c r="K23" s="79"/>
      <c r="L23" s="67">
        <v>1</v>
      </c>
      <c r="M23" s="67">
        <v>1</v>
      </c>
      <c r="N23" s="67"/>
      <c r="O23" s="67"/>
      <c r="P23" s="82"/>
    </row>
    <row r="24" spans="1:16" ht="25.5" x14ac:dyDescent="0.25">
      <c r="A24" s="14" t="s">
        <v>66</v>
      </c>
      <c r="B24" s="50" t="s">
        <v>67</v>
      </c>
      <c r="C24" s="79">
        <f>D24+F24</f>
        <v>181.5</v>
      </c>
      <c r="D24" s="67">
        <v>66</v>
      </c>
      <c r="E24" s="58"/>
      <c r="F24" s="67">
        <v>115.5</v>
      </c>
      <c r="G24" s="82"/>
      <c r="H24" s="94">
        <v>9.11</v>
      </c>
      <c r="I24" s="74">
        <v>7.8</v>
      </c>
      <c r="J24" s="121">
        <v>10</v>
      </c>
      <c r="K24" s="79"/>
      <c r="L24" s="67"/>
      <c r="M24" s="67"/>
      <c r="N24" s="67">
        <v>1</v>
      </c>
      <c r="O24" s="67">
        <v>1</v>
      </c>
      <c r="P24" s="80">
        <v>1.5</v>
      </c>
    </row>
    <row r="25" spans="1:16" x14ac:dyDescent="0.25">
      <c r="A25" s="149" t="s">
        <v>32</v>
      </c>
      <c r="B25" s="201"/>
      <c r="C25" s="81"/>
      <c r="D25" s="58"/>
      <c r="E25" s="152">
        <f>E15+E21</f>
        <v>2310</v>
      </c>
      <c r="F25" s="152"/>
      <c r="G25" s="176"/>
      <c r="H25" s="118"/>
      <c r="I25" s="119"/>
      <c r="J25" s="120"/>
      <c r="K25" s="84">
        <f>SUM(K16:K24)</f>
        <v>10.5</v>
      </c>
      <c r="L25" s="69">
        <f>SUM(L16:L24)</f>
        <v>12</v>
      </c>
      <c r="M25" s="69">
        <f>SUM(M16:M24)</f>
        <v>12</v>
      </c>
      <c r="N25" s="69">
        <f>SUM(N16:N24)</f>
        <v>12</v>
      </c>
      <c r="O25" s="69">
        <f>SUM(O16:O24)</f>
        <v>12</v>
      </c>
      <c r="P25" s="85">
        <f>SUM(P18:P24)</f>
        <v>11.5</v>
      </c>
    </row>
    <row r="26" spans="1:16" x14ac:dyDescent="0.25">
      <c r="A26" s="149" t="s">
        <v>33</v>
      </c>
      <c r="B26" s="201"/>
      <c r="C26" s="84">
        <f>D26+E26</f>
        <v>2508</v>
      </c>
      <c r="D26" s="69">
        <f>D15+D21</f>
        <v>198</v>
      </c>
      <c r="E26" s="152">
        <v>2310</v>
      </c>
      <c r="F26" s="152"/>
      <c r="G26" s="176"/>
      <c r="H26" s="118"/>
      <c r="I26" s="119"/>
      <c r="J26" s="120"/>
      <c r="K26" s="81"/>
      <c r="L26" s="58"/>
      <c r="M26" s="58"/>
      <c r="N26" s="58"/>
      <c r="O26" s="58"/>
      <c r="P26" s="82"/>
    </row>
    <row r="27" spans="1:16" ht="24.75" customHeight="1" x14ac:dyDescent="0.25">
      <c r="A27" s="202" t="s">
        <v>55</v>
      </c>
      <c r="B27" s="203"/>
      <c r="C27" s="81"/>
      <c r="D27" s="58"/>
      <c r="E27" s="58"/>
      <c r="F27" s="58"/>
      <c r="G27" s="82"/>
      <c r="H27" s="133">
        <v>11</v>
      </c>
      <c r="I27" s="134">
        <v>19</v>
      </c>
      <c r="J27" s="135">
        <v>17</v>
      </c>
      <c r="K27" s="81"/>
      <c r="L27" s="58"/>
      <c r="M27" s="58"/>
      <c r="N27" s="58"/>
      <c r="O27" s="58"/>
      <c r="P27" s="82"/>
    </row>
    <row r="28" spans="1:16" x14ac:dyDescent="0.25">
      <c r="A28" s="20" t="s">
        <v>36</v>
      </c>
      <c r="B28" s="105" t="s">
        <v>35</v>
      </c>
      <c r="C28" s="114">
        <v>99</v>
      </c>
      <c r="D28" s="21"/>
      <c r="E28" s="154">
        <f>SUM(E29:G29)</f>
        <v>99</v>
      </c>
      <c r="F28" s="154"/>
      <c r="G28" s="182"/>
      <c r="H28" s="118"/>
      <c r="I28" s="119"/>
      <c r="J28" s="120"/>
      <c r="K28" s="81"/>
      <c r="L28" s="58"/>
      <c r="M28" s="58"/>
      <c r="N28" s="58"/>
      <c r="O28" s="58"/>
      <c r="P28" s="82"/>
    </row>
    <row r="29" spans="1:16" x14ac:dyDescent="0.25">
      <c r="A29" s="58" t="s">
        <v>37</v>
      </c>
      <c r="B29" s="75" t="s">
        <v>84</v>
      </c>
      <c r="C29" s="81"/>
      <c r="D29" s="58"/>
      <c r="E29" s="58"/>
      <c r="F29" s="67">
        <v>99</v>
      </c>
      <c r="G29" s="82"/>
      <c r="H29" s="118"/>
      <c r="I29" s="62"/>
      <c r="J29" s="120"/>
      <c r="K29" s="81"/>
      <c r="L29" s="67"/>
      <c r="M29" s="67"/>
      <c r="N29" s="67">
        <v>1</v>
      </c>
      <c r="O29" s="67">
        <v>1</v>
      </c>
      <c r="P29" s="80">
        <v>1</v>
      </c>
    </row>
    <row r="30" spans="1:16" x14ac:dyDescent="0.25">
      <c r="A30" s="183" t="s">
        <v>38</v>
      </c>
      <c r="B30" s="184"/>
      <c r="C30" s="81"/>
      <c r="D30" s="58"/>
      <c r="E30" s="152">
        <f>E25+E28</f>
        <v>2409</v>
      </c>
      <c r="F30" s="152"/>
      <c r="G30" s="176"/>
      <c r="H30" s="129" t="s">
        <v>104</v>
      </c>
      <c r="I30" s="73" t="s">
        <v>103</v>
      </c>
      <c r="J30" s="120"/>
      <c r="K30" s="84">
        <f t="shared" ref="K30:P30" si="1">SUM(K25:K29)</f>
        <v>10.5</v>
      </c>
      <c r="L30" s="69">
        <f t="shared" si="1"/>
        <v>12</v>
      </c>
      <c r="M30" s="69">
        <f t="shared" si="1"/>
        <v>12</v>
      </c>
      <c r="N30" s="69">
        <f t="shared" si="1"/>
        <v>13</v>
      </c>
      <c r="O30" s="69">
        <f t="shared" si="1"/>
        <v>13</v>
      </c>
      <c r="P30" s="85">
        <f t="shared" si="1"/>
        <v>12.5</v>
      </c>
    </row>
    <row r="31" spans="1:16" ht="22.5" customHeight="1" x14ac:dyDescent="0.25">
      <c r="A31" s="183" t="s">
        <v>108</v>
      </c>
      <c r="B31" s="184"/>
      <c r="C31" s="84">
        <f>C26+C28</f>
        <v>2607</v>
      </c>
      <c r="D31" s="69">
        <f>D26+D28</f>
        <v>198</v>
      </c>
      <c r="E31" s="69"/>
      <c r="F31" s="69"/>
      <c r="G31" s="85"/>
      <c r="H31" s="94"/>
      <c r="I31" s="62"/>
      <c r="J31" s="120"/>
      <c r="K31" s="84">
        <v>12.5</v>
      </c>
      <c r="L31" s="69">
        <v>13</v>
      </c>
      <c r="M31" s="69">
        <v>13</v>
      </c>
      <c r="N31" s="69">
        <v>14</v>
      </c>
      <c r="O31" s="69">
        <v>14</v>
      </c>
      <c r="P31" s="85">
        <v>13.5</v>
      </c>
    </row>
    <row r="32" spans="1:16" ht="15.75" thickBot="1" x14ac:dyDescent="0.3">
      <c r="A32" s="185" t="s">
        <v>39</v>
      </c>
      <c r="B32" s="186"/>
      <c r="C32" s="86"/>
      <c r="D32" s="87"/>
      <c r="E32" s="87"/>
      <c r="F32" s="87"/>
      <c r="G32" s="88"/>
      <c r="H32" s="130">
        <v>14</v>
      </c>
      <c r="I32" s="131">
        <v>22</v>
      </c>
      <c r="J32" s="132">
        <v>17</v>
      </c>
      <c r="K32" s="86"/>
      <c r="L32" s="87"/>
      <c r="M32" s="87"/>
      <c r="N32" s="87"/>
      <c r="O32" s="87"/>
      <c r="P32" s="88"/>
    </row>
    <row r="33" spans="1:16" x14ac:dyDescent="0.25">
      <c r="A33" s="15" t="s">
        <v>68</v>
      </c>
      <c r="B33" s="15" t="s">
        <v>40</v>
      </c>
      <c r="C33" s="107">
        <v>148</v>
      </c>
      <c r="D33" s="108"/>
      <c r="E33" s="173">
        <f>SUM(F34:F41)</f>
        <v>148</v>
      </c>
      <c r="F33" s="173"/>
      <c r="G33" s="173"/>
      <c r="H33" s="89"/>
      <c r="I33" s="89"/>
      <c r="J33" s="89"/>
      <c r="K33" s="174" t="s">
        <v>41</v>
      </c>
      <c r="L33" s="174"/>
      <c r="M33" s="174"/>
      <c r="N33" s="174"/>
      <c r="O33" s="174"/>
      <c r="P33" s="89"/>
    </row>
    <row r="34" spans="1:16" x14ac:dyDescent="0.25">
      <c r="A34" s="14" t="s">
        <v>69</v>
      </c>
      <c r="B34" s="58" t="s">
        <v>58</v>
      </c>
      <c r="C34" s="58"/>
      <c r="D34" s="58"/>
      <c r="E34" s="58"/>
      <c r="F34" s="54">
        <f t="shared" ref="F34:F35" si="2">SUM(K34:O34)</f>
        <v>4</v>
      </c>
      <c r="G34" s="58"/>
      <c r="H34" s="58"/>
      <c r="I34" s="58"/>
      <c r="J34" s="58"/>
      <c r="K34" s="54">
        <v>4</v>
      </c>
      <c r="L34" s="54"/>
      <c r="M34" s="54"/>
      <c r="N34" s="54"/>
      <c r="O34" s="54"/>
      <c r="P34" s="58"/>
    </row>
    <row r="35" spans="1:16" x14ac:dyDescent="0.25">
      <c r="A35" s="58" t="s">
        <v>70</v>
      </c>
      <c r="B35" s="58" t="s">
        <v>59</v>
      </c>
      <c r="C35" s="58"/>
      <c r="D35" s="58"/>
      <c r="E35" s="58"/>
      <c r="F35" s="54">
        <f t="shared" si="2"/>
        <v>2</v>
      </c>
      <c r="G35" s="58"/>
      <c r="H35" s="58"/>
      <c r="I35" s="58"/>
      <c r="J35" s="58"/>
      <c r="K35" s="54">
        <v>2</v>
      </c>
      <c r="L35" s="54"/>
      <c r="M35" s="54"/>
      <c r="N35" s="54"/>
      <c r="O35" s="54"/>
      <c r="P35" s="58"/>
    </row>
    <row r="36" spans="1:16" x14ac:dyDescent="0.25">
      <c r="A36" s="58" t="s">
        <v>71</v>
      </c>
      <c r="B36" s="58" t="s">
        <v>60</v>
      </c>
      <c r="C36" s="58"/>
      <c r="D36" s="58"/>
      <c r="E36" s="58"/>
      <c r="F36" s="54">
        <f t="shared" ref="F36:F41" si="3">SUM(K36:P36)</f>
        <v>48</v>
      </c>
      <c r="G36" s="58"/>
      <c r="H36" s="58"/>
      <c r="I36" s="58"/>
      <c r="J36" s="58"/>
      <c r="K36" s="54">
        <v>8</v>
      </c>
      <c r="L36" s="54">
        <v>8</v>
      </c>
      <c r="M36" s="54">
        <v>8</v>
      </c>
      <c r="N36" s="54">
        <v>8</v>
      </c>
      <c r="O36" s="54">
        <v>8</v>
      </c>
      <c r="P36" s="54">
        <v>8</v>
      </c>
    </row>
    <row r="37" spans="1:16" x14ac:dyDescent="0.25">
      <c r="A37" s="58" t="s">
        <v>72</v>
      </c>
      <c r="B37" s="58" t="s">
        <v>61</v>
      </c>
      <c r="C37" s="58"/>
      <c r="D37" s="58"/>
      <c r="E37" s="58"/>
      <c r="F37" s="54">
        <f t="shared" si="3"/>
        <v>32</v>
      </c>
      <c r="G37" s="58"/>
      <c r="H37" s="58"/>
      <c r="I37" s="58"/>
      <c r="J37" s="58"/>
      <c r="K37" s="54"/>
      <c r="L37" s="54">
        <v>6</v>
      </c>
      <c r="M37" s="54">
        <v>6</v>
      </c>
      <c r="N37" s="54">
        <v>6</v>
      </c>
      <c r="O37" s="54">
        <v>6</v>
      </c>
      <c r="P37" s="54">
        <v>8</v>
      </c>
    </row>
    <row r="38" spans="1:16" ht="26.25" x14ac:dyDescent="0.25">
      <c r="A38" s="58" t="s">
        <v>73</v>
      </c>
      <c r="B38" s="57" t="s">
        <v>62</v>
      </c>
      <c r="C38" s="58"/>
      <c r="D38" s="58"/>
      <c r="E38" s="58"/>
      <c r="F38" s="54">
        <f t="shared" si="3"/>
        <v>46</v>
      </c>
      <c r="G38" s="58"/>
      <c r="H38" s="58"/>
      <c r="I38" s="58"/>
      <c r="J38" s="58"/>
      <c r="K38" s="54">
        <v>6</v>
      </c>
      <c r="L38" s="54">
        <v>8</v>
      </c>
      <c r="M38" s="54">
        <v>8</v>
      </c>
      <c r="N38" s="54">
        <v>8</v>
      </c>
      <c r="O38" s="54">
        <v>8</v>
      </c>
      <c r="P38" s="54">
        <v>8</v>
      </c>
    </row>
    <row r="39" spans="1:16" ht="26.25" x14ac:dyDescent="0.25">
      <c r="A39" s="13" t="s">
        <v>74</v>
      </c>
      <c r="B39" s="57" t="s">
        <v>64</v>
      </c>
      <c r="C39" s="58"/>
      <c r="D39" s="58"/>
      <c r="E39" s="58"/>
      <c r="F39" s="54">
        <f t="shared" si="3"/>
        <v>2</v>
      </c>
      <c r="G39" s="58"/>
      <c r="H39" s="58"/>
      <c r="I39" s="58"/>
      <c r="J39" s="58"/>
      <c r="K39" s="54">
        <v>2</v>
      </c>
      <c r="L39" s="54"/>
      <c r="M39" s="54"/>
      <c r="N39" s="54"/>
      <c r="O39" s="54"/>
      <c r="P39" s="54"/>
    </row>
    <row r="40" spans="1:16" ht="25.5" x14ac:dyDescent="0.25">
      <c r="A40" s="14" t="s">
        <v>75</v>
      </c>
      <c r="B40" s="25" t="s">
        <v>65</v>
      </c>
      <c r="C40" s="58"/>
      <c r="D40" s="58"/>
      <c r="E40" s="58"/>
      <c r="F40" s="54">
        <f t="shared" si="3"/>
        <v>4</v>
      </c>
      <c r="G40" s="58"/>
      <c r="H40" s="58"/>
      <c r="I40" s="58"/>
      <c r="J40" s="58"/>
      <c r="K40" s="54"/>
      <c r="L40" s="54">
        <v>2</v>
      </c>
      <c r="M40" s="54">
        <v>2</v>
      </c>
      <c r="N40" s="54"/>
      <c r="O40" s="54"/>
      <c r="P40" s="54"/>
    </row>
    <row r="41" spans="1:16" ht="25.5" x14ac:dyDescent="0.25">
      <c r="A41" s="14" t="s">
        <v>76</v>
      </c>
      <c r="B41" s="25" t="s">
        <v>67</v>
      </c>
      <c r="C41" s="58"/>
      <c r="D41" s="58"/>
      <c r="E41" s="58"/>
      <c r="F41" s="54">
        <f t="shared" si="3"/>
        <v>10</v>
      </c>
      <c r="G41" s="58"/>
      <c r="H41" s="58"/>
      <c r="I41" s="58"/>
      <c r="J41" s="58"/>
      <c r="K41" s="54"/>
      <c r="L41" s="54"/>
      <c r="M41" s="54"/>
      <c r="N41" s="54">
        <v>4</v>
      </c>
      <c r="O41" s="54">
        <v>4</v>
      </c>
      <c r="P41" s="54">
        <v>2</v>
      </c>
    </row>
    <row r="42" spans="1:16" x14ac:dyDescent="0.25">
      <c r="A42" s="11" t="s">
        <v>42</v>
      </c>
      <c r="B42" s="11" t="s">
        <v>43</v>
      </c>
      <c r="C42" s="152" t="s">
        <v>44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58"/>
    </row>
    <row r="43" spans="1:16" x14ac:dyDescent="0.25">
      <c r="A43" s="58" t="s">
        <v>45</v>
      </c>
      <c r="B43" s="58" t="s">
        <v>47</v>
      </c>
      <c r="C43" s="54">
        <v>5</v>
      </c>
      <c r="D43" s="58"/>
      <c r="E43" s="58"/>
      <c r="F43" s="58"/>
      <c r="G43" s="58"/>
      <c r="H43" s="58"/>
      <c r="I43" s="58"/>
      <c r="J43" s="58"/>
      <c r="K43" s="54">
        <v>1</v>
      </c>
      <c r="L43" s="54">
        <v>1</v>
      </c>
      <c r="M43" s="54">
        <v>1</v>
      </c>
      <c r="N43" s="54">
        <v>1</v>
      </c>
      <c r="O43" s="54">
        <v>1</v>
      </c>
      <c r="P43" s="58"/>
    </row>
    <row r="44" spans="1:16" x14ac:dyDescent="0.25">
      <c r="A44" s="58" t="s">
        <v>46</v>
      </c>
      <c r="B44" s="58" t="s">
        <v>48</v>
      </c>
      <c r="C44" s="54">
        <v>2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P44" s="54">
        <v>2</v>
      </c>
    </row>
    <row r="45" spans="1:16" x14ac:dyDescent="0.25">
      <c r="A45" s="58" t="s">
        <v>49</v>
      </c>
      <c r="B45" s="58" t="s">
        <v>60</v>
      </c>
      <c r="C45" s="54">
        <v>1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x14ac:dyDescent="0.25">
      <c r="A46" s="14" t="s">
        <v>50</v>
      </c>
      <c r="B46" s="57" t="s">
        <v>61</v>
      </c>
      <c r="C46" s="54">
        <v>0.5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25.5" x14ac:dyDescent="0.25">
      <c r="A47" s="14" t="s">
        <v>78</v>
      </c>
      <c r="B47" s="45" t="s">
        <v>67</v>
      </c>
      <c r="C47" s="54">
        <v>0.5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x14ac:dyDescent="0.25">
      <c r="A48" s="152" t="s">
        <v>51</v>
      </c>
      <c r="B48" s="152"/>
      <c r="C48" s="56">
        <v>6</v>
      </c>
      <c r="D48" s="58"/>
      <c r="E48" s="58"/>
      <c r="F48" s="58"/>
      <c r="G48" s="58"/>
      <c r="H48" s="58"/>
      <c r="I48" s="58"/>
      <c r="J48" s="58"/>
      <c r="K48" s="54">
        <v>1</v>
      </c>
      <c r="L48" s="54">
        <v>1</v>
      </c>
      <c r="M48" s="54">
        <v>1</v>
      </c>
      <c r="N48" s="54">
        <v>1</v>
      </c>
      <c r="O48" s="54">
        <v>1</v>
      </c>
      <c r="P48" s="54">
        <v>1</v>
      </c>
    </row>
  </sheetData>
  <mergeCells count="30">
    <mergeCell ref="E33:G33"/>
    <mergeCell ref="K33:O33"/>
    <mergeCell ref="C42:O42"/>
    <mergeCell ref="A48:B48"/>
    <mergeCell ref="A27:B27"/>
    <mergeCell ref="E28:G28"/>
    <mergeCell ref="A30:B30"/>
    <mergeCell ref="E30:G30"/>
    <mergeCell ref="A32:B32"/>
    <mergeCell ref="A31:B31"/>
    <mergeCell ref="K14:P14"/>
    <mergeCell ref="K12:P12"/>
    <mergeCell ref="A26:B26"/>
    <mergeCell ref="E26:G26"/>
    <mergeCell ref="H9:J9"/>
    <mergeCell ref="E12:G12"/>
    <mergeCell ref="A9:A10"/>
    <mergeCell ref="B9:B10"/>
    <mergeCell ref="E9:G9"/>
    <mergeCell ref="A14:B14"/>
    <mergeCell ref="E14:G14"/>
    <mergeCell ref="E15:G15"/>
    <mergeCell ref="E21:G21"/>
    <mergeCell ref="A25:B25"/>
    <mergeCell ref="E25:G25"/>
    <mergeCell ref="C1:J1"/>
    <mergeCell ref="L1:O4"/>
    <mergeCell ref="C3:J5"/>
    <mergeCell ref="D6:I6"/>
    <mergeCell ref="K9:P9"/>
  </mergeCells>
  <pageMargins left="0.39370078740157483" right="0.39370078740157483" top="0.39370078740157483" bottom="0.39370078740157483" header="0.19685039370078741" footer="0.19685039370078741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лет</vt:lpstr>
      <vt:lpstr>9 лет</vt:lpstr>
      <vt:lpstr>5 лет</vt:lpstr>
      <vt:lpstr>6 лет</vt:lpstr>
      <vt:lpstr>'8 лет'!Область_печати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связной</dc:creator>
  <cp:lastModifiedBy>Юзер</cp:lastModifiedBy>
  <cp:lastPrinted>2013-06-18T05:42:35Z</cp:lastPrinted>
  <dcterms:created xsi:type="dcterms:W3CDTF">2013-06-12T14:15:04Z</dcterms:created>
  <dcterms:modified xsi:type="dcterms:W3CDTF">2023-01-19T08:42:16Z</dcterms:modified>
</cp:coreProperties>
</file>